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expenses'!$A$1:$E$37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Travel!$A$1:$D$238</definedName>
  </definedNames>
  <calcPr calcId="162913"/>
  <fileRecoveryPr repairLoad="1"/>
</workbook>
</file>

<file path=xl/calcChain.xml><?xml version="1.0" encoding="utf-8"?>
<calcChain xmlns="http://schemas.openxmlformats.org/spreadsheetml/2006/main">
  <c r="B27" i="3" l="1"/>
  <c r="B40" i="1" l="1"/>
  <c r="B221" i="1" l="1"/>
  <c r="B3" i="2" l="1"/>
  <c r="D14" i="4" l="1"/>
  <c r="B15" i="2"/>
  <c r="B4" i="3"/>
  <c r="B3" i="3"/>
  <c r="B2" i="3"/>
  <c r="B4" i="4"/>
  <c r="B3" i="4"/>
  <c r="B2" i="4"/>
  <c r="B4" i="2"/>
  <c r="B2" i="2"/>
  <c r="B229" i="1"/>
  <c r="B230" i="1" s="1"/>
</calcChain>
</file>

<file path=xl/sharedStrings.xml><?xml version="1.0" encoding="utf-8"?>
<sst xmlns="http://schemas.openxmlformats.org/spreadsheetml/2006/main" count="374" uniqueCount="200">
  <si>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</si>
  <si>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</si>
  <si>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</si>
  <si>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</si>
  <si>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</si>
  <si>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</si>
  <si>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</si>
  <si>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</si>
  <si>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</si>
  <si>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</si>
  <si>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</si>
  <si>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</si>
  <si>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</si>
  <si>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</si>
  <si>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</si>
  <si>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</si>
  <si>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</si>
  <si>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</si>
  <si>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</si>
  <si>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</si>
  <si>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</si>
  <si>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</si>
  <si>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</si>
  <si>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</si>
  <si>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</si>
  <si>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</si>
  <si>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</si>
  <si>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</si>
  <si>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</si>
  <si>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</si>
  <si>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</si>
  <si>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</si>
  <si>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</si>
  <si>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</si>
  <si>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</si>
  <si>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</si>
  <si>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</si>
  <si>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</si>
  <si>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</si>
  <si>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</si>
  <si>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</si>
  <si>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</si>
  <si>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</si>
  <si>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</si>
  <si>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</si>
  <si>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</si>
  <si>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</si>
  <si>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</si>
  <si>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</si>
  <si>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</si>
  <si>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</si>
  <si>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</si>
  <si>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</si>
  <si>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</si>
  <si>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</si>
  <si>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</si>
  <si>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</si>
  <si>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</si>
  <si>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</si>
  <si>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</si>
  <si>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</si>
  <si>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</si>
  <si>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</si>
  <si>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New Zealand Blood Service</t>
  </si>
  <si>
    <t>Sam Cliffe</t>
  </si>
  <si>
    <t xml:space="preserve">1 July 2017 to 30 June 2018 </t>
  </si>
  <si>
    <t>IPANZ Awards</t>
  </si>
  <si>
    <t>Return flights to Wellington</t>
  </si>
  <si>
    <t>Sector booking fee</t>
  </si>
  <si>
    <t>FCM Transaction fee</t>
  </si>
  <si>
    <t>Staff Member's Vital Award - Christchurch Blood Centre</t>
  </si>
  <si>
    <t>Return flights to Christchurch</t>
  </si>
  <si>
    <t>Change fee</t>
  </si>
  <si>
    <t>Meeting with CEO of Taranaki District Health Board</t>
  </si>
  <si>
    <t>Return flights to New Plymouth</t>
  </si>
  <si>
    <t>Taxi Fare</t>
  </si>
  <si>
    <t>Taxi fare</t>
  </si>
  <si>
    <t>NZBS Cultural Bullying Workshop in Wellington</t>
  </si>
  <si>
    <t>Return flights to Wellngton</t>
  </si>
  <si>
    <t>Flight Auckland to Christchurch</t>
  </si>
  <si>
    <t>Flight Christchurch to Auckland</t>
  </si>
  <si>
    <t>Visit to Dunedin Donor Centre</t>
  </si>
  <si>
    <t>Return flights to Dunedin</t>
  </si>
  <si>
    <t>Visit to Christchurch Donor Centre</t>
  </si>
  <si>
    <t>Visit to Tauranga Donor Centre</t>
  </si>
  <si>
    <t>Return Flights to Tauranga</t>
  </si>
  <si>
    <t>Visit to MoH re Organ Donations</t>
  </si>
  <si>
    <t>Return Flights to Wgn</t>
  </si>
  <si>
    <t>NHMG Meeting</t>
  </si>
  <si>
    <t>Flight to Auckland</t>
  </si>
  <si>
    <t>Flight to Wellington</t>
  </si>
  <si>
    <t>26/09/2017 - 27/09/17</t>
  </si>
  <si>
    <t>3330779</t>
  </si>
  <si>
    <t>338792</t>
  </si>
  <si>
    <t>3338792</t>
  </si>
  <si>
    <t>Airport Parking</t>
  </si>
  <si>
    <t>Return flights to Brisbane</t>
  </si>
  <si>
    <t>01 Jul to 31 Jul 2017</t>
  </si>
  <si>
    <t>Spark Data Charge / Cellphone Rental / Calls</t>
  </si>
  <si>
    <t>01 Aug to 31 Aug 2017</t>
  </si>
  <si>
    <t>01 Sept to 30 Sept 2017</t>
  </si>
  <si>
    <t>1 Oct to 31 Oct 17</t>
  </si>
  <si>
    <t>1 Nov to 31 Nov 17</t>
  </si>
  <si>
    <t>1 Dec to 31 Dec 17</t>
  </si>
  <si>
    <t>1 Jan to 30 Jan 18</t>
  </si>
  <si>
    <t>1 Feb tp 28 Feb 18</t>
  </si>
  <si>
    <t>1 Mar to 31 Mar 18</t>
  </si>
  <si>
    <t>1 Apr to 30 Apr 18</t>
  </si>
  <si>
    <t>1 May to 31 May 18</t>
  </si>
  <si>
    <t>1 June to 30 June 18</t>
  </si>
  <si>
    <t>Cellph Rental $13.80 + Calls $305.19 + Ipad Rental $50.00 + Data $0.00</t>
  </si>
  <si>
    <t>Cellph Rental $13.80 + Calls $115.00 + Ipad Rental $50.00 + Data $0.00</t>
  </si>
  <si>
    <t>Cellph Rental $13.80 + Calls $117.66  -Reimbursed $42.49 + Ipad Rental $50.00 + Data $0.00</t>
  </si>
  <si>
    <t>Cellph Rental $13.80 + Calls $109.62  -Reimbursed $26.96 + Ipad Rental $50.00 + Data $0.00</t>
  </si>
  <si>
    <r>
      <t>Cellph Rental $13.80 + Calls $95.69  +</t>
    </r>
    <r>
      <rPr>
        <b/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>Ipad Rental $50.00 + Data $0.00</t>
    </r>
  </si>
  <si>
    <t>Cellph Rental $13.80 + Calls $85.76 + Ipad Rental $50.00 + Data $0.00</t>
  </si>
  <si>
    <t>Cellph Rental $13.80 + Calls $122.83 + Ipad Rental $50.00 + Data $0.00</t>
  </si>
  <si>
    <t>Cellph Rental $13.80 + Calls $65.26 + Ipad Rental $50.00 + Data $0.00</t>
  </si>
  <si>
    <t>Cellph Rental $13.80 + Calls $134.73  -Reimbursed $49.91 + Ipad Rental $50.00 + Data $0.00</t>
  </si>
  <si>
    <t>Cellph Rental $13.80 + Calls $86.64  -Reimbursed $30.63 Ipad Rental $50.00 + Data $34.50</t>
  </si>
  <si>
    <t>Cellph Rental $13.80 + Calls $279.23  -Reimbursed $151.57 + Ipad Rental $50.00 + Data $34.50</t>
  </si>
  <si>
    <t>No Hospitality to Disclose</t>
  </si>
  <si>
    <t>Greg Davidson, CEO, Datacom</t>
  </si>
  <si>
    <t>unknown</t>
  </si>
  <si>
    <t>No. of items = 1</t>
  </si>
  <si>
    <t>Health Committee Annual Review &amp; NHMG Meeting</t>
  </si>
  <si>
    <t>HardyGroup International - Personal Development</t>
  </si>
  <si>
    <t>Australia / New Zealand</t>
  </si>
  <si>
    <t>Taxi airport to hotel</t>
  </si>
  <si>
    <t>Taxi to airport</t>
  </si>
  <si>
    <t xml:space="preserve">Paid in Australian dollars </t>
  </si>
  <si>
    <t xml:space="preserve">Institute of Directors - Annual subscription 01.08.17 to 31.07.18 </t>
  </si>
  <si>
    <t>Commodore Business Club</t>
  </si>
  <si>
    <t>Business Forum with NZ and overseas speakers</t>
  </si>
  <si>
    <t>Domestic Travel (within NZ, including travel to and from local airport)</t>
  </si>
  <si>
    <t>Return flights to Melbourne</t>
  </si>
  <si>
    <t>Learning Set 10 Meeting - Melbourne - 2 days</t>
  </si>
  <si>
    <t>Learning Set 10 Meeting - Brisbane - 2 days</t>
  </si>
  <si>
    <t>Blackman Hotel in Melbourne</t>
  </si>
  <si>
    <t>Taxi Auckland airport to home</t>
  </si>
  <si>
    <t>Taxi Brisbane airport to hotel</t>
  </si>
  <si>
    <t>Taxi to Brisbane airport</t>
  </si>
  <si>
    <t>Quay West Hotel in Brisbane</t>
  </si>
  <si>
    <t>Taxi from Brisbane Airport to hotel</t>
  </si>
  <si>
    <t>Learning Set 10 Meeting - Brisbane  - 2 days</t>
  </si>
  <si>
    <t>Taxi to Brisbane Airport</t>
  </si>
  <si>
    <t>ISBT Annual Membership - individual</t>
  </si>
  <si>
    <t>ISBT = International Society of Blood Transfusion. Paid in Euros</t>
  </si>
  <si>
    <t>Taxi fare airport to Donor Centre</t>
  </si>
  <si>
    <t>Taxi fare Donor Centre to apartment</t>
  </si>
  <si>
    <t>Taxi to PN airport</t>
  </si>
  <si>
    <t>Taxi airport to city</t>
  </si>
  <si>
    <t>Taxi airport to Donor Centre</t>
  </si>
  <si>
    <t>Visit to Wellington &amp; Palmerston North Donor Centres</t>
  </si>
  <si>
    <t>Return flights to Wgn / PN</t>
  </si>
  <si>
    <t>FCM transaction fee</t>
  </si>
  <si>
    <t>Taxi Wellington airport to MoH</t>
  </si>
  <si>
    <t>13/12/2017 - 15/12/17</t>
  </si>
  <si>
    <t>14/2/18 - 16/2/18</t>
  </si>
  <si>
    <t>Christchurch site visit</t>
  </si>
  <si>
    <t>Dunedin site visit</t>
  </si>
  <si>
    <t>Taurange site visit (cancelled)</t>
  </si>
  <si>
    <t>Site visit to Wellington &amp; Palmerston North Donor centres (note using previously held ticket)</t>
  </si>
  <si>
    <t>Flights - change fees</t>
  </si>
  <si>
    <t>Flight change fee</t>
  </si>
  <si>
    <t>Flights to Christchurch - using held ticket</t>
  </si>
  <si>
    <t>flight change</t>
  </si>
  <si>
    <t>Meeting with Board Chair</t>
  </si>
  <si>
    <t>Return flights to Tauranga</t>
  </si>
  <si>
    <t>02/05/18 - 04/05/18</t>
  </si>
  <si>
    <t>06/03/18 - 070/3/18</t>
  </si>
  <si>
    <t>Meeting with MoH</t>
  </si>
  <si>
    <t>Taxi to Wellington airport</t>
  </si>
  <si>
    <t>Taxi Chch airport to Donor Centre</t>
  </si>
  <si>
    <t>Taxi Wellington airport to city</t>
  </si>
  <si>
    <t>Taxi City to Wellington airport</t>
  </si>
  <si>
    <t>26/04/18 - 27/04/18</t>
  </si>
  <si>
    <t>Site visit to Tauranga</t>
  </si>
  <si>
    <t>Flight Auckland to Tauranga</t>
  </si>
  <si>
    <t>Flight Tauranga to Auckland</t>
  </si>
  <si>
    <t>Taxi Donor Center to airport</t>
  </si>
  <si>
    <t>Taxi hospital to city</t>
  </si>
  <si>
    <t>Taxi WG airport to Donor Centre</t>
  </si>
  <si>
    <t>Taxi PN airport to Donor Centre</t>
  </si>
  <si>
    <t>Taxi to Pullman</t>
  </si>
  <si>
    <t>Open MAK user conference</t>
  </si>
  <si>
    <t>NHMG &amp; MoH meetings</t>
  </si>
  <si>
    <t>Site visit / Long Service celebration Christchurch</t>
  </si>
  <si>
    <t>Flight to Christchurch - used held flights</t>
  </si>
  <si>
    <t xml:space="preserve">Change fee  </t>
  </si>
  <si>
    <t>Powhiri DG Ashley Bloomfield</t>
  </si>
  <si>
    <t>return flights to Wellington</t>
  </si>
  <si>
    <t>Taxi to Moh</t>
  </si>
  <si>
    <t>Taxi to NZME</t>
  </si>
  <si>
    <t>NZME meeting for World Donor Day</t>
  </si>
  <si>
    <t>Change fee $268 reimbursed by S Cliffe</t>
  </si>
  <si>
    <t>Cellph Rental $13.80 + Calls $165.90  -Reimbursed $60.22 + Ipad Rental $50.00 + Data $0.00</t>
  </si>
  <si>
    <t>Cost ($)
(inc GST)</t>
  </si>
  <si>
    <t>Dinner with Datacom Board &amp; Executive</t>
  </si>
  <si>
    <t>Avis Rental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</si>
</sst>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3" borderId="4" xfId="0" applyFont="1" applyFill="1" applyBorder="1" applyAlignment="1">
      <alignment vertical="center" wrapText="1" readingOrder="1"/>
    </xf>
    <xf numFmtId="0" fontId="5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7" xfId="0" applyFont="1" applyFill="1" applyBorder="1" applyAlignment="1">
      <alignment vertical="center" readingOrder="1"/>
    </xf>
    <xf numFmtId="0" fontId="2" fillId="5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6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7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4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7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4" borderId="0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10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right" vertical="top" wrapText="1"/>
    </xf>
    <xf numFmtId="164" fontId="1" fillId="0" borderId="0" xfId="0" quotePrefix="1" applyNumberFormat="1" applyFont="1" applyFill="1" applyBorder="1" applyAlignment="1">
      <alignment vertical="top" wrapText="1"/>
    </xf>
    <xf numFmtId="8" fontId="10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4" fontId="10" fillId="0" borderId="0" xfId="0" applyNumberFormat="1" applyFont="1" applyBorder="1" applyAlignment="1">
      <alignment horizontal="right" vertical="top" wrapText="1"/>
    </xf>
    <xf numFmtId="8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 wrapText="1"/>
    </xf>
    <xf numFmtId="8" fontId="0" fillId="0" borderId="0" xfId="0" applyNumberFormat="1" applyFont="1" applyBorder="1" applyAlignment="1">
      <alignment horizontal="right" vertical="top" wrapText="1"/>
    </xf>
    <xf numFmtId="8" fontId="0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5" fontId="0" fillId="0" borderId="9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Font="1" applyBorder="1" applyAlignment="1">
      <alignment horizontal="right" vertical="top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4" fontId="10" fillId="0" borderId="9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164" fontId="10" fillId="0" borderId="0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vertical="top" wrapText="1"/>
    </xf>
    <xf numFmtId="14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164" fontId="1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wrapText="1"/>
    </xf>
    <xf numFmtId="0" fontId="0" fillId="0" borderId="9" xfId="0" applyFont="1" applyBorder="1" applyAlignment="1">
      <alignment vertical="top" wrapText="1"/>
    </xf>
    <xf numFmtId="164" fontId="0" fillId="0" borderId="0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vertical="center" wrapText="1" readingOrder="1"/>
    </xf>
    <xf numFmtId="164" fontId="5" fillId="2" borderId="3" xfId="0" applyNumberFormat="1" applyFont="1" applyFill="1" applyBorder="1" applyAlignment="1">
      <alignment vertical="center" wrapText="1" readingOrder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4" fontId="0" fillId="0" borderId="0" xfId="0" applyNumberFormat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9" xfId="0" applyFill="1" applyBorder="1" applyAlignment="1">
      <alignment vertical="top" wrapText="1"/>
    </xf>
    <xf numFmtId="0" fontId="10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 inden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3" borderId="10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5" borderId="7" xfId="0" applyFont="1" applyFill="1" applyBorder="1" applyAlignment="1">
      <alignment vertical="center" readingOrder="1"/>
    </xf>
    <xf numFmtId="0" fontId="3" fillId="5" borderId="2" xfId="0" applyFont="1" applyFill="1" applyBorder="1" applyAlignment="1">
      <alignment vertical="center" readingOrder="1"/>
    </xf>
    <xf numFmtId="0" fontId="3" fillId="8" borderId="7" xfId="0" applyNumberFormat="1" applyFont="1" applyFill="1" applyBorder="1" applyAlignment="1">
      <alignment vertical="center" wrapText="1" readingOrder="1"/>
    </xf>
    <xf numFmtId="0" fontId="3" fillId="8" borderId="2" xfId="0" applyNumberFormat="1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zoomScaleNormal="100" workbookViewId="0">
      <selection activeCell="K40" sqref="K40"/>
    </sheetView>
  </sheetViews>
  <sheetFormatPr defaultColWidth="9.140625" defaultRowHeight="12.75" x14ac:dyDescent="0.2"/>
  <cols>
    <col min="1" max="1" width="23.5703125" style="6" customWidth="1"/>
    <col min="2" max="2" width="23.5703125" style="1" customWidth="1"/>
    <col min="3" max="3" width="49.28515625" style="1" customWidth="1"/>
    <col min="4" max="4" width="35.85546875" style="1" customWidth="1"/>
    <col min="5" max="5" width="12.28515625" style="1" customWidth="1"/>
    <col min="6" max="16384" width="9.140625" style="1"/>
  </cols>
  <sheetData>
    <row r="1" spans="1:4" ht="36" customHeight="1" x14ac:dyDescent="0.2">
      <c r="A1" s="156" t="s">
        <v>23</v>
      </c>
      <c r="B1" s="156"/>
      <c r="C1" s="156"/>
      <c r="D1" s="156"/>
    </row>
    <row r="2" spans="1:4" ht="36" customHeight="1" x14ac:dyDescent="0.2">
      <c r="A2" s="44" t="s">
        <v>8</v>
      </c>
      <c r="B2" s="161" t="s">
        <v>63</v>
      </c>
      <c r="C2" s="161"/>
      <c r="D2" s="161"/>
    </row>
    <row r="3" spans="1:4" ht="36" customHeight="1" x14ac:dyDescent="0.2">
      <c r="A3" s="44" t="s">
        <v>9</v>
      </c>
      <c r="B3" s="162" t="s">
        <v>64</v>
      </c>
      <c r="C3" s="162"/>
      <c r="D3" s="162"/>
    </row>
    <row r="4" spans="1:4" ht="36" customHeight="1" x14ac:dyDescent="0.2">
      <c r="A4" s="44" t="s">
        <v>3</v>
      </c>
      <c r="B4" s="162" t="s">
        <v>65</v>
      </c>
      <c r="C4" s="162"/>
      <c r="D4" s="162"/>
    </row>
    <row r="5" spans="1:4" s="3" customFormat="1" ht="36" customHeight="1" x14ac:dyDescent="0.2">
      <c r="A5" s="163" t="s">
        <v>10</v>
      </c>
      <c r="B5" s="164"/>
      <c r="C5" s="164"/>
      <c r="D5" s="164"/>
    </row>
    <row r="6" spans="1:4" s="3" customFormat="1" ht="35.25" customHeight="1" x14ac:dyDescent="0.2">
      <c r="A6" s="165" t="s">
        <v>52</v>
      </c>
      <c r="B6" s="166"/>
      <c r="C6" s="166"/>
      <c r="D6" s="166"/>
    </row>
    <row r="7" spans="1:4" s="4" customFormat="1" ht="19.5" customHeight="1" x14ac:dyDescent="0.2">
      <c r="A7" s="159" t="s">
        <v>35</v>
      </c>
      <c r="B7" s="160"/>
      <c r="C7" s="160"/>
      <c r="D7" s="160"/>
    </row>
    <row r="8" spans="1:4" s="37" customFormat="1" ht="38.25" x14ac:dyDescent="0.2">
      <c r="A8" s="35" t="s">
        <v>25</v>
      </c>
      <c r="B8" s="36" t="s">
        <v>28</v>
      </c>
      <c r="C8" s="36" t="s">
        <v>54</v>
      </c>
      <c r="D8" s="36" t="s">
        <v>17</v>
      </c>
    </row>
    <row r="9" spans="1:4" s="37" customFormat="1" x14ac:dyDescent="0.2">
      <c r="A9" s="92">
        <v>43041</v>
      </c>
      <c r="B9" s="93">
        <v>460</v>
      </c>
      <c r="C9" s="94" t="s">
        <v>137</v>
      </c>
      <c r="D9" s="91" t="s">
        <v>96</v>
      </c>
    </row>
    <row r="10" spans="1:4" s="37" customFormat="1" x14ac:dyDescent="0.2">
      <c r="A10" s="92">
        <v>43041</v>
      </c>
      <c r="B10" s="93">
        <v>25</v>
      </c>
      <c r="C10" s="94"/>
      <c r="D10" s="94" t="s">
        <v>68</v>
      </c>
    </row>
    <row r="11" spans="1:4" s="37" customFormat="1" x14ac:dyDescent="0.2">
      <c r="A11" s="92">
        <v>43041</v>
      </c>
      <c r="B11" s="93">
        <v>25</v>
      </c>
      <c r="C11" s="94"/>
      <c r="D11" s="94" t="s">
        <v>68</v>
      </c>
    </row>
    <row r="12" spans="1:4" s="37" customFormat="1" x14ac:dyDescent="0.2">
      <c r="A12" s="92">
        <v>43041</v>
      </c>
      <c r="B12" s="93">
        <v>25</v>
      </c>
      <c r="C12" s="94"/>
      <c r="D12" s="94" t="s">
        <v>68</v>
      </c>
    </row>
    <row r="13" spans="1:4" s="37" customFormat="1" x14ac:dyDescent="0.2">
      <c r="A13" s="92">
        <v>43041</v>
      </c>
      <c r="B13" s="93">
        <v>25</v>
      </c>
      <c r="C13" s="94"/>
      <c r="D13" s="94" t="s">
        <v>68</v>
      </c>
    </row>
    <row r="14" spans="1:4" s="37" customFormat="1" x14ac:dyDescent="0.2">
      <c r="A14" s="92">
        <v>43041</v>
      </c>
      <c r="B14" s="93">
        <v>1.73</v>
      </c>
      <c r="C14" s="94"/>
      <c r="D14" s="94" t="s">
        <v>69</v>
      </c>
    </row>
    <row r="15" spans="1:4" s="37" customFormat="1" x14ac:dyDescent="0.2">
      <c r="A15" s="119">
        <v>43047</v>
      </c>
      <c r="B15" s="120">
        <v>61.5</v>
      </c>
      <c r="C15" s="94"/>
      <c r="D15" s="118" t="s">
        <v>140</v>
      </c>
    </row>
    <row r="16" spans="1:4" s="118" customFormat="1" x14ac:dyDescent="0.2">
      <c r="A16" s="119">
        <v>43049</v>
      </c>
      <c r="B16" s="120">
        <v>59.69</v>
      </c>
      <c r="C16" s="94"/>
      <c r="D16" s="118" t="s">
        <v>141</v>
      </c>
    </row>
    <row r="17" spans="1:4" s="37" customFormat="1" x14ac:dyDescent="0.2">
      <c r="A17" s="119">
        <v>43049</v>
      </c>
      <c r="B17" s="120">
        <v>560.66999999999996</v>
      </c>
      <c r="C17" s="94"/>
      <c r="D17" s="118" t="s">
        <v>142</v>
      </c>
    </row>
    <row r="18" spans="1:4" s="118" customFormat="1" x14ac:dyDescent="0.2">
      <c r="A18" s="119">
        <v>43050</v>
      </c>
      <c r="B18" s="120">
        <v>47.8</v>
      </c>
      <c r="D18" s="118" t="s">
        <v>139</v>
      </c>
    </row>
    <row r="19" spans="1:4" s="118" customFormat="1" x14ac:dyDescent="0.2">
      <c r="A19" s="117"/>
      <c r="B19" s="120"/>
    </row>
    <row r="20" spans="1:4" s="118" customFormat="1" x14ac:dyDescent="0.2">
      <c r="A20" s="148" t="s">
        <v>158</v>
      </c>
      <c r="B20" s="120">
        <v>489.63</v>
      </c>
      <c r="C20" s="118" t="s">
        <v>136</v>
      </c>
      <c r="D20" s="118" t="s">
        <v>135</v>
      </c>
    </row>
    <row r="21" spans="1:4" s="118" customFormat="1" x14ac:dyDescent="0.2">
      <c r="A21" s="117"/>
      <c r="B21" s="120">
        <v>8.5</v>
      </c>
      <c r="D21" s="94" t="s">
        <v>68</v>
      </c>
    </row>
    <row r="22" spans="1:4" s="118" customFormat="1" x14ac:dyDescent="0.2">
      <c r="A22" s="117"/>
      <c r="B22" s="120">
        <v>8.5</v>
      </c>
      <c r="D22" s="94" t="s">
        <v>68</v>
      </c>
    </row>
    <row r="23" spans="1:4" s="118" customFormat="1" x14ac:dyDescent="0.2">
      <c r="A23" s="117"/>
      <c r="B23" s="120">
        <v>1.73</v>
      </c>
      <c r="D23" s="94" t="s">
        <v>69</v>
      </c>
    </row>
    <row r="24" spans="1:4" s="118" customFormat="1" x14ac:dyDescent="0.2">
      <c r="A24" s="119">
        <v>43145</v>
      </c>
      <c r="B24" s="120">
        <v>96.06</v>
      </c>
      <c r="D24" s="118" t="s">
        <v>128</v>
      </c>
    </row>
    <row r="25" spans="1:4" s="12" customFormat="1" x14ac:dyDescent="0.2">
      <c r="A25" s="134">
        <v>43145</v>
      </c>
      <c r="B25" s="133">
        <v>502.13</v>
      </c>
      <c r="C25" s="118"/>
      <c r="D25" s="111" t="s">
        <v>138</v>
      </c>
    </row>
    <row r="26" spans="1:4" s="12" customFormat="1" ht="12.75" customHeight="1" x14ac:dyDescent="0.2">
      <c r="A26" s="92">
        <v>43147</v>
      </c>
      <c r="B26" s="93">
        <v>71.430000000000007</v>
      </c>
      <c r="C26" s="118"/>
      <c r="D26" s="111" t="s">
        <v>129</v>
      </c>
    </row>
    <row r="27" spans="1:4" s="12" customFormat="1" ht="12.75" customHeight="1" x14ac:dyDescent="0.2">
      <c r="A27" s="92"/>
      <c r="B27" s="93"/>
      <c r="C27" s="118"/>
      <c r="D27" s="114"/>
    </row>
    <row r="28" spans="1:4" s="12" customFormat="1" ht="12.75" customHeight="1" x14ac:dyDescent="0.2">
      <c r="A28" s="97" t="s">
        <v>169</v>
      </c>
      <c r="B28" s="93">
        <v>588.53</v>
      </c>
      <c r="C28" s="118" t="s">
        <v>144</v>
      </c>
      <c r="D28" s="114" t="s">
        <v>96</v>
      </c>
    </row>
    <row r="29" spans="1:4" s="12" customFormat="1" ht="12.75" customHeight="1" x14ac:dyDescent="0.2">
      <c r="A29" s="92">
        <v>43222</v>
      </c>
      <c r="B29" s="93">
        <v>1.73</v>
      </c>
      <c r="C29" s="118"/>
      <c r="D29" s="94" t="s">
        <v>69</v>
      </c>
    </row>
    <row r="30" spans="1:4" s="12" customFormat="1" ht="12.75" customHeight="1" x14ac:dyDescent="0.2">
      <c r="A30" s="92">
        <v>43222</v>
      </c>
      <c r="B30" s="93">
        <v>8.5</v>
      </c>
      <c r="C30" s="118"/>
      <c r="D30" s="94" t="s">
        <v>68</v>
      </c>
    </row>
    <row r="31" spans="1:4" s="12" customFormat="1" ht="12.75" customHeight="1" x14ac:dyDescent="0.2">
      <c r="A31" s="92">
        <v>43222</v>
      </c>
      <c r="B31" s="93">
        <v>8.5</v>
      </c>
      <c r="C31" s="118"/>
      <c r="D31" s="94" t="s">
        <v>68</v>
      </c>
    </row>
    <row r="32" spans="1:4" s="12" customFormat="1" ht="12.75" customHeight="1" x14ac:dyDescent="0.2">
      <c r="A32" s="92">
        <v>43223</v>
      </c>
      <c r="B32" s="93">
        <v>61.35</v>
      </c>
      <c r="D32" s="111" t="s">
        <v>143</v>
      </c>
    </row>
    <row r="33" spans="1:4" s="12" customFormat="1" ht="12.75" customHeight="1" x14ac:dyDescent="0.2">
      <c r="A33" s="92">
        <v>43224</v>
      </c>
      <c r="B33" s="93">
        <v>518.1</v>
      </c>
      <c r="C33" s="118"/>
      <c r="D33" s="111" t="s">
        <v>142</v>
      </c>
    </row>
    <row r="34" spans="1:4" s="12" customFormat="1" ht="12.75" customHeight="1" x14ac:dyDescent="0.2">
      <c r="A34" s="92">
        <v>43224</v>
      </c>
      <c r="B34" s="93">
        <v>60.04</v>
      </c>
      <c r="C34" s="118"/>
      <c r="D34" s="111" t="s">
        <v>145</v>
      </c>
    </row>
    <row r="35" spans="1:4" s="12" customFormat="1" ht="12.75" customHeight="1" x14ac:dyDescent="0.2">
      <c r="A35" s="92">
        <v>43224</v>
      </c>
      <c r="B35" s="93">
        <v>0</v>
      </c>
      <c r="C35" s="153"/>
      <c r="D35" s="154" t="s">
        <v>195</v>
      </c>
    </row>
    <row r="36" spans="1:4" s="12" customFormat="1" ht="12.75" customHeight="1" x14ac:dyDescent="0.2">
      <c r="A36" s="92">
        <v>43224</v>
      </c>
      <c r="B36" s="93">
        <v>25</v>
      </c>
      <c r="C36" s="118"/>
      <c r="D36" s="114" t="s">
        <v>189</v>
      </c>
    </row>
    <row r="37" spans="1:4" s="12" customFormat="1" ht="12.75" customHeight="1" x14ac:dyDescent="0.2">
      <c r="A37" s="92">
        <v>43224</v>
      </c>
      <c r="B37" s="93">
        <v>1.73</v>
      </c>
      <c r="C37" s="118"/>
      <c r="D37" s="114" t="s">
        <v>72</v>
      </c>
    </row>
    <row r="38" spans="1:4" s="12" customFormat="1" ht="12.75" customHeight="1" x14ac:dyDescent="0.2">
      <c r="A38" s="92"/>
      <c r="B38" s="93"/>
      <c r="C38" s="118"/>
      <c r="D38" s="114"/>
    </row>
    <row r="39" spans="1:4" s="12" customFormat="1" x14ac:dyDescent="0.2">
      <c r="A39" s="132"/>
      <c r="B39" s="93"/>
      <c r="C39" s="111"/>
      <c r="D39" s="94"/>
    </row>
    <row r="40" spans="1:4" ht="19.5" customHeight="1" x14ac:dyDescent="0.2">
      <c r="A40" s="58" t="s">
        <v>4</v>
      </c>
      <c r="B40" s="128">
        <f>SUM(B9:B39)</f>
        <v>3742.8499999999995</v>
      </c>
      <c r="C40" s="129"/>
      <c r="D40" s="130"/>
    </row>
    <row r="41" spans="1:4" ht="5.25" customHeight="1" x14ac:dyDescent="0.2">
      <c r="A41" s="34"/>
      <c r="B41" s="112"/>
      <c r="C41" s="112"/>
      <c r="D41" s="112"/>
    </row>
    <row r="42" spans="1:4" s="4" customFormat="1" ht="36" customHeight="1" x14ac:dyDescent="0.2">
      <c r="A42" s="169" t="s">
        <v>134</v>
      </c>
      <c r="B42" s="170"/>
      <c r="C42" s="170"/>
      <c r="D42" s="131"/>
    </row>
    <row r="43" spans="1:4" s="37" customFormat="1" ht="37.5" customHeight="1" x14ac:dyDescent="0.2">
      <c r="A43" s="35" t="s">
        <v>25</v>
      </c>
      <c r="B43" s="36" t="s">
        <v>197</v>
      </c>
      <c r="C43" s="36" t="s">
        <v>55</v>
      </c>
      <c r="D43" s="36" t="s">
        <v>16</v>
      </c>
    </row>
    <row r="44" spans="1:4" ht="14.25" customHeight="1" x14ac:dyDescent="0.2">
      <c r="A44" s="92">
        <v>42921</v>
      </c>
      <c r="B44" s="93">
        <v>512.80999999999995</v>
      </c>
      <c r="C44" s="94" t="s">
        <v>66</v>
      </c>
      <c r="D44" s="94" t="s">
        <v>67</v>
      </c>
    </row>
    <row r="45" spans="1:4" x14ac:dyDescent="0.2">
      <c r="A45" s="92"/>
      <c r="B45" s="93">
        <v>9.7799999999999994</v>
      </c>
      <c r="C45" s="94"/>
      <c r="D45" s="94" t="s">
        <v>68</v>
      </c>
    </row>
    <row r="46" spans="1:4" x14ac:dyDescent="0.2">
      <c r="A46" s="92"/>
      <c r="B46" s="93">
        <v>9.7799999999999994</v>
      </c>
      <c r="C46" s="94"/>
      <c r="D46" s="94" t="s">
        <v>68</v>
      </c>
    </row>
    <row r="47" spans="1:4" x14ac:dyDescent="0.2">
      <c r="A47" s="92"/>
      <c r="B47" s="93">
        <v>1.73</v>
      </c>
      <c r="C47" s="94"/>
      <c r="D47" s="94" t="s">
        <v>69</v>
      </c>
    </row>
    <row r="48" spans="1:4" x14ac:dyDescent="0.2">
      <c r="A48" s="92"/>
      <c r="B48" s="93">
        <v>45.4</v>
      </c>
      <c r="C48" s="94"/>
      <c r="D48" s="94" t="s">
        <v>151</v>
      </c>
    </row>
    <row r="49" spans="1:4" x14ac:dyDescent="0.2">
      <c r="A49" s="92"/>
      <c r="B49" s="93"/>
      <c r="C49" s="94"/>
      <c r="D49" s="94"/>
    </row>
    <row r="50" spans="1:4" x14ac:dyDescent="0.2">
      <c r="A50" s="92">
        <v>42926</v>
      </c>
      <c r="B50" s="93">
        <v>413.82</v>
      </c>
      <c r="C50" s="94" t="s">
        <v>70</v>
      </c>
      <c r="D50" s="94" t="s">
        <v>71</v>
      </c>
    </row>
    <row r="51" spans="1:4" x14ac:dyDescent="0.2">
      <c r="A51" s="92"/>
      <c r="B51" s="93">
        <v>9.7799999999999994</v>
      </c>
      <c r="C51" s="94"/>
      <c r="D51" s="94" t="s">
        <v>68</v>
      </c>
    </row>
    <row r="52" spans="1:4" x14ac:dyDescent="0.2">
      <c r="A52" s="92"/>
      <c r="B52" s="93">
        <v>9.7799999999999994</v>
      </c>
      <c r="C52" s="94"/>
      <c r="D52" s="94" t="s">
        <v>68</v>
      </c>
    </row>
    <row r="53" spans="1:4" x14ac:dyDescent="0.2">
      <c r="A53" s="92"/>
      <c r="B53" s="93">
        <v>50</v>
      </c>
      <c r="C53" s="94"/>
      <c r="D53" s="94" t="s">
        <v>72</v>
      </c>
    </row>
    <row r="54" spans="1:4" x14ac:dyDescent="0.2">
      <c r="A54" s="92"/>
      <c r="B54" s="93">
        <v>17.25</v>
      </c>
      <c r="C54" s="94"/>
      <c r="D54" s="94" t="s">
        <v>72</v>
      </c>
    </row>
    <row r="55" spans="1:4" x14ac:dyDescent="0.2">
      <c r="A55" s="92"/>
      <c r="B55" s="93">
        <v>1.73</v>
      </c>
      <c r="C55" s="94"/>
      <c r="D55" s="94" t="s">
        <v>69</v>
      </c>
    </row>
    <row r="56" spans="1:4" x14ac:dyDescent="0.2">
      <c r="A56" s="92"/>
      <c r="B56" s="93">
        <v>1.73</v>
      </c>
      <c r="C56" s="94"/>
      <c r="D56" s="94" t="s">
        <v>69</v>
      </c>
    </row>
    <row r="57" spans="1:4" x14ac:dyDescent="0.2">
      <c r="A57" s="92"/>
      <c r="B57" s="93"/>
      <c r="C57" s="94"/>
      <c r="D57" s="94"/>
    </row>
    <row r="58" spans="1:4" x14ac:dyDescent="0.2">
      <c r="A58" s="92">
        <v>42936</v>
      </c>
      <c r="B58" s="93">
        <v>403.93</v>
      </c>
      <c r="C58" s="94" t="s">
        <v>73</v>
      </c>
      <c r="D58" s="94" t="s">
        <v>74</v>
      </c>
    </row>
    <row r="59" spans="1:4" x14ac:dyDescent="0.2">
      <c r="A59" s="92"/>
      <c r="B59" s="93">
        <v>9.7799999999999994</v>
      </c>
      <c r="C59" s="94"/>
      <c r="D59" s="94" t="s">
        <v>68</v>
      </c>
    </row>
    <row r="60" spans="1:4" x14ac:dyDescent="0.2">
      <c r="A60" s="92"/>
      <c r="B60" s="93">
        <v>9.7799999999999994</v>
      </c>
      <c r="C60" s="94"/>
      <c r="D60" s="94" t="s">
        <v>68</v>
      </c>
    </row>
    <row r="61" spans="1:4" x14ac:dyDescent="0.2">
      <c r="A61" s="92"/>
      <c r="B61" s="93">
        <v>50</v>
      </c>
      <c r="C61" s="94"/>
      <c r="D61" s="94" t="s">
        <v>72</v>
      </c>
    </row>
    <row r="62" spans="1:4" x14ac:dyDescent="0.2">
      <c r="A62" s="92"/>
      <c r="B62" s="93">
        <v>17.25</v>
      </c>
      <c r="C62" s="94"/>
      <c r="D62" s="94" t="s">
        <v>72</v>
      </c>
    </row>
    <row r="63" spans="1:4" x14ac:dyDescent="0.2">
      <c r="A63" s="92"/>
      <c r="B63" s="93">
        <v>1.73</v>
      </c>
      <c r="C63" s="94"/>
      <c r="D63" s="94" t="s">
        <v>69</v>
      </c>
    </row>
    <row r="64" spans="1:4" x14ac:dyDescent="0.2">
      <c r="A64" s="92"/>
      <c r="B64" s="93">
        <v>1.73</v>
      </c>
      <c r="C64" s="94"/>
      <c r="D64" s="94" t="s">
        <v>69</v>
      </c>
    </row>
    <row r="65" spans="1:4" x14ac:dyDescent="0.2">
      <c r="A65" s="92"/>
      <c r="B65" s="93">
        <v>57.8</v>
      </c>
      <c r="C65" s="94"/>
      <c r="D65" s="94" t="s">
        <v>75</v>
      </c>
    </row>
    <row r="66" spans="1:4" x14ac:dyDescent="0.2">
      <c r="A66" s="92"/>
      <c r="B66" s="93">
        <v>54.1</v>
      </c>
      <c r="C66" s="94"/>
      <c r="D66" s="94" t="s">
        <v>75</v>
      </c>
    </row>
    <row r="67" spans="1:4" x14ac:dyDescent="0.2">
      <c r="A67" s="92"/>
      <c r="B67" s="93"/>
      <c r="C67" s="94"/>
      <c r="D67" s="94"/>
    </row>
    <row r="68" spans="1:4" x14ac:dyDescent="0.2">
      <c r="A68" s="92">
        <v>42956</v>
      </c>
      <c r="B68" s="93">
        <v>413.82</v>
      </c>
      <c r="C68" s="94" t="s">
        <v>77</v>
      </c>
      <c r="D68" s="94" t="s">
        <v>78</v>
      </c>
    </row>
    <row r="69" spans="1:4" x14ac:dyDescent="0.2">
      <c r="A69" s="92"/>
      <c r="B69" s="93">
        <v>9.7799999999999994</v>
      </c>
      <c r="C69" s="94"/>
      <c r="D69" s="94" t="s">
        <v>68</v>
      </c>
    </row>
    <row r="70" spans="1:4" x14ac:dyDescent="0.2">
      <c r="A70" s="92"/>
      <c r="B70" s="93">
        <v>9.7799999999999994</v>
      </c>
      <c r="C70" s="94"/>
      <c r="D70" s="94" t="s">
        <v>68</v>
      </c>
    </row>
    <row r="71" spans="1:4" x14ac:dyDescent="0.2">
      <c r="A71" s="92"/>
      <c r="B71" s="93">
        <v>1.73</v>
      </c>
      <c r="C71" s="94"/>
      <c r="D71" s="94" t="s">
        <v>69</v>
      </c>
    </row>
    <row r="72" spans="1:4" x14ac:dyDescent="0.2">
      <c r="A72" s="92"/>
      <c r="B72" s="93">
        <v>39.299999999999997</v>
      </c>
      <c r="C72" s="94"/>
      <c r="D72" s="94" t="s">
        <v>152</v>
      </c>
    </row>
    <row r="73" spans="1:4" x14ac:dyDescent="0.2">
      <c r="A73" s="92"/>
      <c r="B73" s="93"/>
      <c r="C73" s="94"/>
      <c r="D73" s="94"/>
    </row>
    <row r="74" spans="1:4" x14ac:dyDescent="0.2">
      <c r="A74" s="92">
        <v>42968</v>
      </c>
      <c r="B74" s="93">
        <v>206.91</v>
      </c>
      <c r="C74" s="94" t="s">
        <v>83</v>
      </c>
      <c r="D74" s="94" t="s">
        <v>79</v>
      </c>
    </row>
    <row r="75" spans="1:4" x14ac:dyDescent="0.2">
      <c r="A75" s="92"/>
      <c r="B75" s="93">
        <v>206.91</v>
      </c>
      <c r="C75" s="94"/>
      <c r="D75" s="94" t="s">
        <v>80</v>
      </c>
    </row>
    <row r="76" spans="1:4" x14ac:dyDescent="0.2">
      <c r="A76" s="92"/>
      <c r="B76" s="93">
        <v>9.7799999999999994</v>
      </c>
      <c r="C76" s="94"/>
      <c r="D76" s="94" t="s">
        <v>68</v>
      </c>
    </row>
    <row r="77" spans="1:4" x14ac:dyDescent="0.2">
      <c r="A77" s="92"/>
      <c r="B77" s="93">
        <v>9.7799999999999994</v>
      </c>
      <c r="C77" s="94"/>
      <c r="D77" s="94" t="s">
        <v>68</v>
      </c>
    </row>
    <row r="78" spans="1:4" x14ac:dyDescent="0.2">
      <c r="A78" s="92"/>
      <c r="B78" s="93">
        <v>1.73</v>
      </c>
      <c r="C78" s="94"/>
      <c r="D78" s="94" t="s">
        <v>69</v>
      </c>
    </row>
    <row r="79" spans="1:4" x14ac:dyDescent="0.2">
      <c r="A79" s="92"/>
      <c r="B79" s="93">
        <v>1.73</v>
      </c>
      <c r="C79" s="94"/>
      <c r="D79" s="94" t="s">
        <v>69</v>
      </c>
    </row>
    <row r="80" spans="1:4" x14ac:dyDescent="0.2">
      <c r="A80" s="92"/>
      <c r="B80" s="93">
        <v>46.2</v>
      </c>
      <c r="C80" s="94"/>
      <c r="D80" s="94" t="s">
        <v>76</v>
      </c>
    </row>
    <row r="81" spans="1:5" x14ac:dyDescent="0.2">
      <c r="A81" s="92"/>
      <c r="B81" s="93">
        <v>46.7</v>
      </c>
      <c r="C81" s="94"/>
      <c r="D81" s="94" t="s">
        <v>76</v>
      </c>
    </row>
    <row r="82" spans="1:5" x14ac:dyDescent="0.2">
      <c r="A82" s="92"/>
      <c r="B82" s="93">
        <v>41.9</v>
      </c>
      <c r="C82" s="94"/>
      <c r="D82" s="94" t="s">
        <v>76</v>
      </c>
    </row>
    <row r="83" spans="1:5" x14ac:dyDescent="0.2">
      <c r="A83" s="92"/>
      <c r="B83" s="93"/>
      <c r="C83" s="94"/>
      <c r="D83" s="94"/>
    </row>
    <row r="84" spans="1:5" x14ac:dyDescent="0.2">
      <c r="A84" s="92">
        <v>42971</v>
      </c>
      <c r="B84" s="93">
        <v>453.41</v>
      </c>
      <c r="C84" s="94" t="s">
        <v>81</v>
      </c>
      <c r="D84" s="94" t="s">
        <v>82</v>
      </c>
      <c r="E84" s="95"/>
    </row>
    <row r="85" spans="1:5" x14ac:dyDescent="0.2">
      <c r="A85" s="92"/>
      <c r="B85" s="93">
        <v>9.7799999999999994</v>
      </c>
      <c r="C85" s="94"/>
      <c r="D85" s="94" t="s">
        <v>68</v>
      </c>
    </row>
    <row r="86" spans="1:5" x14ac:dyDescent="0.2">
      <c r="A86" s="92"/>
      <c r="B86" s="93">
        <v>9.7799999999999994</v>
      </c>
      <c r="C86" s="94"/>
      <c r="D86" s="94" t="s">
        <v>68</v>
      </c>
    </row>
    <row r="87" spans="1:5" x14ac:dyDescent="0.2">
      <c r="A87" s="92"/>
      <c r="B87" s="93">
        <v>1.73</v>
      </c>
      <c r="C87" s="94"/>
      <c r="D87" s="94" t="s">
        <v>69</v>
      </c>
    </row>
    <row r="88" spans="1:5" x14ac:dyDescent="0.2">
      <c r="A88" s="92"/>
      <c r="B88" s="93"/>
      <c r="C88" s="94"/>
      <c r="D88" s="94"/>
    </row>
    <row r="89" spans="1:5" x14ac:dyDescent="0.2">
      <c r="A89" s="92">
        <v>42992</v>
      </c>
      <c r="B89" s="93">
        <v>226.71</v>
      </c>
      <c r="C89" s="94" t="s">
        <v>84</v>
      </c>
      <c r="D89" s="94" t="s">
        <v>85</v>
      </c>
    </row>
    <row r="90" spans="1:5" x14ac:dyDescent="0.2">
      <c r="A90" s="92"/>
      <c r="B90" s="93">
        <v>177.22</v>
      </c>
      <c r="C90" s="94"/>
      <c r="D90" s="94" t="s">
        <v>85</v>
      </c>
    </row>
    <row r="91" spans="1:5" x14ac:dyDescent="0.2">
      <c r="A91" s="92"/>
      <c r="B91" s="93">
        <v>9.7799999999999994</v>
      </c>
      <c r="C91" s="94"/>
      <c r="D91" s="94" t="s">
        <v>68</v>
      </c>
    </row>
    <row r="92" spans="1:5" x14ac:dyDescent="0.2">
      <c r="A92" s="92"/>
      <c r="B92" s="93">
        <v>9.7799999999999994</v>
      </c>
      <c r="C92" s="94"/>
      <c r="D92" s="94" t="s">
        <v>68</v>
      </c>
    </row>
    <row r="93" spans="1:5" x14ac:dyDescent="0.2">
      <c r="A93" s="92"/>
      <c r="B93" s="93">
        <v>1.73</v>
      </c>
      <c r="C93" s="94"/>
      <c r="D93" s="94" t="s">
        <v>69</v>
      </c>
    </row>
    <row r="94" spans="1:5" x14ac:dyDescent="0.2">
      <c r="A94" s="92"/>
      <c r="B94" s="93">
        <v>1.73</v>
      </c>
      <c r="C94" s="94"/>
      <c r="D94" s="94" t="s">
        <v>69</v>
      </c>
    </row>
    <row r="95" spans="1:5" x14ac:dyDescent="0.2">
      <c r="A95" s="92"/>
      <c r="B95" s="93">
        <v>22.4</v>
      </c>
      <c r="C95" s="94"/>
      <c r="D95" s="94" t="s">
        <v>75</v>
      </c>
    </row>
    <row r="96" spans="1:5" x14ac:dyDescent="0.2">
      <c r="A96" s="92"/>
      <c r="B96" s="93">
        <v>25</v>
      </c>
      <c r="C96" s="94"/>
      <c r="D96" s="94" t="s">
        <v>75</v>
      </c>
    </row>
    <row r="97" spans="1:4" x14ac:dyDescent="0.2">
      <c r="A97" s="92"/>
      <c r="B97" s="93"/>
      <c r="C97" s="94"/>
      <c r="D97" s="94"/>
    </row>
    <row r="98" spans="1:4" x14ac:dyDescent="0.2">
      <c r="A98" s="92">
        <v>42998</v>
      </c>
      <c r="B98" s="93">
        <v>364.32</v>
      </c>
      <c r="C98" s="94" t="s">
        <v>86</v>
      </c>
      <c r="D98" s="94" t="s">
        <v>87</v>
      </c>
    </row>
    <row r="99" spans="1:4" x14ac:dyDescent="0.2">
      <c r="A99" s="92"/>
      <c r="B99" s="93">
        <v>9.7799999999999994</v>
      </c>
      <c r="C99" s="94"/>
      <c r="D99" s="94" t="s">
        <v>68</v>
      </c>
    </row>
    <row r="100" spans="1:4" x14ac:dyDescent="0.2">
      <c r="A100" s="92"/>
      <c r="B100" s="93">
        <v>9.7799999999999994</v>
      </c>
      <c r="C100" s="94"/>
      <c r="D100" s="94" t="s">
        <v>68</v>
      </c>
    </row>
    <row r="101" spans="1:4" x14ac:dyDescent="0.2">
      <c r="A101" s="92"/>
      <c r="B101" s="93">
        <v>17.25</v>
      </c>
      <c r="C101" s="94"/>
      <c r="D101" s="94" t="s">
        <v>72</v>
      </c>
    </row>
    <row r="102" spans="1:4" x14ac:dyDescent="0.2">
      <c r="A102" s="92"/>
      <c r="B102" s="93">
        <v>59.9</v>
      </c>
      <c r="C102" s="94"/>
      <c r="D102" s="94" t="s">
        <v>72</v>
      </c>
    </row>
    <row r="103" spans="1:4" x14ac:dyDescent="0.2">
      <c r="A103" s="92"/>
      <c r="B103" s="93">
        <v>17.25</v>
      </c>
      <c r="C103" s="94"/>
      <c r="D103" s="94" t="s">
        <v>72</v>
      </c>
    </row>
    <row r="104" spans="1:4" x14ac:dyDescent="0.2">
      <c r="A104" s="92"/>
      <c r="B104" s="93">
        <v>1.73</v>
      </c>
      <c r="C104" s="94"/>
      <c r="D104" s="94" t="s">
        <v>69</v>
      </c>
    </row>
    <row r="105" spans="1:4" x14ac:dyDescent="0.2">
      <c r="A105" s="92"/>
      <c r="B105" s="93">
        <v>1.73</v>
      </c>
      <c r="C105" s="94"/>
      <c r="D105" s="94" t="s">
        <v>69</v>
      </c>
    </row>
    <row r="106" spans="1:4" x14ac:dyDescent="0.2">
      <c r="A106" s="92"/>
      <c r="B106" s="93"/>
      <c r="C106" s="94"/>
      <c r="D106" s="94"/>
    </row>
    <row r="107" spans="1:4" x14ac:dyDescent="0.2">
      <c r="A107" s="92">
        <v>43000</v>
      </c>
      <c r="B107" s="93">
        <v>266.31</v>
      </c>
      <c r="C107" s="94" t="s">
        <v>88</v>
      </c>
      <c r="D107" s="94" t="s">
        <v>90</v>
      </c>
    </row>
    <row r="108" spans="1:4" x14ac:dyDescent="0.2">
      <c r="A108" s="92"/>
      <c r="B108" s="93">
        <v>325.7</v>
      </c>
      <c r="C108" s="94"/>
      <c r="D108" s="94" t="s">
        <v>89</v>
      </c>
    </row>
    <row r="109" spans="1:4" x14ac:dyDescent="0.2">
      <c r="A109" s="92"/>
      <c r="B109" s="93">
        <v>9.7799999999999994</v>
      </c>
      <c r="C109" s="94"/>
      <c r="D109" s="94" t="s">
        <v>68</v>
      </c>
    </row>
    <row r="110" spans="1:4" x14ac:dyDescent="0.2">
      <c r="A110" s="92"/>
      <c r="B110" s="93">
        <v>9.7799999999999994</v>
      </c>
      <c r="C110" s="94"/>
      <c r="D110" s="94" t="s">
        <v>68</v>
      </c>
    </row>
    <row r="111" spans="1:4" x14ac:dyDescent="0.2">
      <c r="A111" s="92"/>
      <c r="B111" s="93">
        <v>50</v>
      </c>
      <c r="C111" s="94"/>
      <c r="D111" s="94" t="s">
        <v>72</v>
      </c>
    </row>
    <row r="112" spans="1:4" x14ac:dyDescent="0.2">
      <c r="A112" s="92"/>
      <c r="B112" s="93">
        <v>17.25</v>
      </c>
      <c r="C112" s="94"/>
      <c r="D112" s="94" t="s">
        <v>72</v>
      </c>
    </row>
    <row r="113" spans="1:5" x14ac:dyDescent="0.2">
      <c r="A113" s="92"/>
      <c r="B113" s="93">
        <v>50</v>
      </c>
      <c r="C113" s="94"/>
      <c r="D113" s="94" t="s">
        <v>72</v>
      </c>
    </row>
    <row r="114" spans="1:5" x14ac:dyDescent="0.2">
      <c r="A114" s="92"/>
      <c r="B114" s="93">
        <v>17.25</v>
      </c>
      <c r="C114" s="94"/>
      <c r="D114" s="94" t="s">
        <v>72</v>
      </c>
    </row>
    <row r="115" spans="1:5" x14ac:dyDescent="0.2">
      <c r="A115" s="92"/>
      <c r="B115" s="93">
        <v>1.73</v>
      </c>
      <c r="C115" s="94"/>
      <c r="D115" s="94" t="s">
        <v>69</v>
      </c>
    </row>
    <row r="116" spans="1:5" x14ac:dyDescent="0.2">
      <c r="A116" s="92"/>
      <c r="B116" s="93">
        <v>1.73</v>
      </c>
      <c r="C116" s="94"/>
      <c r="D116" s="94" t="s">
        <v>69</v>
      </c>
    </row>
    <row r="117" spans="1:5" x14ac:dyDescent="0.2">
      <c r="A117" s="92"/>
      <c r="B117" s="93">
        <v>1.73</v>
      </c>
      <c r="C117" s="94"/>
      <c r="D117" s="94" t="s">
        <v>69</v>
      </c>
    </row>
    <row r="118" spans="1:5" x14ac:dyDescent="0.2">
      <c r="A118" s="92"/>
      <c r="B118" s="93">
        <v>1.73</v>
      </c>
      <c r="C118" s="94"/>
      <c r="D118" s="94" t="s">
        <v>69</v>
      </c>
    </row>
    <row r="119" spans="1:5" ht="12" customHeight="1" x14ac:dyDescent="0.2">
      <c r="A119" s="92"/>
      <c r="B119" s="93"/>
      <c r="C119" s="94"/>
      <c r="D119" s="94"/>
    </row>
    <row r="120" spans="1:5" x14ac:dyDescent="0.2">
      <c r="A120" s="97" t="s">
        <v>91</v>
      </c>
      <c r="B120" s="93">
        <v>512.82000000000005</v>
      </c>
      <c r="C120" s="94" t="s">
        <v>153</v>
      </c>
      <c r="D120" s="94" t="s">
        <v>154</v>
      </c>
      <c r="E120" s="98" t="s">
        <v>92</v>
      </c>
    </row>
    <row r="121" spans="1:5" ht="12" customHeight="1" x14ac:dyDescent="0.2">
      <c r="A121" s="92"/>
      <c r="B121" s="93">
        <v>9.7799999999999994</v>
      </c>
      <c r="C121" s="94"/>
      <c r="D121" s="94" t="s">
        <v>68</v>
      </c>
      <c r="E121" s="98" t="s">
        <v>92</v>
      </c>
    </row>
    <row r="122" spans="1:5" ht="12" customHeight="1" x14ac:dyDescent="0.2">
      <c r="A122" s="92"/>
      <c r="B122" s="93">
        <v>9.7799999999999994</v>
      </c>
      <c r="C122" s="94"/>
      <c r="D122" s="94" t="s">
        <v>68</v>
      </c>
      <c r="E122" s="98" t="s">
        <v>92</v>
      </c>
    </row>
    <row r="123" spans="1:5" ht="12" customHeight="1" x14ac:dyDescent="0.2">
      <c r="A123" s="92"/>
      <c r="B123" s="93">
        <v>50</v>
      </c>
      <c r="C123" s="94"/>
      <c r="D123" s="94" t="s">
        <v>72</v>
      </c>
      <c r="E123" s="98" t="s">
        <v>92</v>
      </c>
    </row>
    <row r="124" spans="1:5" ht="12" customHeight="1" x14ac:dyDescent="0.2">
      <c r="A124" s="92"/>
      <c r="B124" s="93">
        <v>17.25</v>
      </c>
      <c r="C124" s="94"/>
      <c r="D124" s="94" t="s">
        <v>72</v>
      </c>
      <c r="E124" s="98" t="s">
        <v>92</v>
      </c>
    </row>
    <row r="125" spans="1:5" ht="12" customHeight="1" x14ac:dyDescent="0.2">
      <c r="A125" s="92"/>
      <c r="B125" s="93">
        <v>1.73</v>
      </c>
      <c r="C125" s="94"/>
      <c r="D125" s="94" t="s">
        <v>69</v>
      </c>
      <c r="E125" s="98" t="s">
        <v>92</v>
      </c>
    </row>
    <row r="126" spans="1:5" ht="12" customHeight="1" x14ac:dyDescent="0.2">
      <c r="A126" s="92"/>
      <c r="B126" s="93">
        <v>1.73</v>
      </c>
      <c r="C126" s="94"/>
      <c r="D126" s="94" t="s">
        <v>69</v>
      </c>
      <c r="E126" s="98" t="s">
        <v>92</v>
      </c>
    </row>
    <row r="127" spans="1:5" ht="12" customHeight="1" x14ac:dyDescent="0.2">
      <c r="A127" s="92"/>
      <c r="B127" s="93">
        <v>127.71</v>
      </c>
      <c r="C127" s="94"/>
      <c r="D127" s="94" t="s">
        <v>72</v>
      </c>
      <c r="E127" s="98" t="s">
        <v>93</v>
      </c>
    </row>
    <row r="128" spans="1:5" ht="12" customHeight="1" x14ac:dyDescent="0.2">
      <c r="A128" s="92"/>
      <c r="B128" s="93">
        <v>206.91</v>
      </c>
      <c r="C128" s="94"/>
      <c r="D128" s="94" t="s">
        <v>72</v>
      </c>
      <c r="E128" s="98" t="s">
        <v>94</v>
      </c>
    </row>
    <row r="129" spans="1:5" x14ac:dyDescent="0.2">
      <c r="A129" s="92"/>
      <c r="B129" s="93">
        <v>9.7799999999999994</v>
      </c>
      <c r="C129" s="94"/>
      <c r="D129" s="94" t="s">
        <v>68</v>
      </c>
      <c r="E129" s="98" t="s">
        <v>94</v>
      </c>
    </row>
    <row r="130" spans="1:5" x14ac:dyDescent="0.2">
      <c r="A130" s="92"/>
      <c r="B130" s="93">
        <v>9.7799999999999994</v>
      </c>
      <c r="C130" s="94"/>
      <c r="D130" s="94" t="s">
        <v>68</v>
      </c>
      <c r="E130" s="98" t="s">
        <v>94</v>
      </c>
    </row>
    <row r="131" spans="1:5" x14ac:dyDescent="0.2">
      <c r="A131" s="92"/>
      <c r="B131" s="93">
        <v>243.8</v>
      </c>
      <c r="C131" s="94"/>
      <c r="D131" s="94" t="s">
        <v>72</v>
      </c>
      <c r="E131" s="98" t="s">
        <v>94</v>
      </c>
    </row>
    <row r="132" spans="1:5" x14ac:dyDescent="0.2">
      <c r="A132" s="92"/>
      <c r="B132" s="93">
        <v>17.25</v>
      </c>
      <c r="C132" s="94"/>
      <c r="D132" s="94" t="s">
        <v>72</v>
      </c>
      <c r="E132" s="98" t="s">
        <v>94</v>
      </c>
    </row>
    <row r="133" spans="1:5" x14ac:dyDescent="0.2">
      <c r="A133" s="92"/>
      <c r="B133" s="93">
        <v>1.73</v>
      </c>
      <c r="C133" s="94"/>
      <c r="D133" s="94" t="s">
        <v>69</v>
      </c>
      <c r="E133" s="98" t="s">
        <v>94</v>
      </c>
    </row>
    <row r="134" spans="1:5" x14ac:dyDescent="0.2">
      <c r="A134" s="92"/>
      <c r="B134" s="93">
        <v>1.73</v>
      </c>
      <c r="C134" s="94"/>
      <c r="D134" s="94" t="s">
        <v>69</v>
      </c>
      <c r="E134" s="98" t="s">
        <v>94</v>
      </c>
    </row>
    <row r="135" spans="1:5" x14ac:dyDescent="0.2">
      <c r="A135" s="92"/>
      <c r="B135" s="93">
        <v>1.73</v>
      </c>
      <c r="C135" s="94"/>
      <c r="D135" s="94" t="s">
        <v>69</v>
      </c>
      <c r="E135" s="98" t="s">
        <v>94</v>
      </c>
    </row>
    <row r="136" spans="1:5" ht="12.6" customHeight="1" x14ac:dyDescent="0.2">
      <c r="A136" s="144">
        <v>43004</v>
      </c>
      <c r="B136" s="93">
        <v>17</v>
      </c>
      <c r="C136" s="94"/>
      <c r="D136" s="59" t="s">
        <v>149</v>
      </c>
    </row>
    <row r="137" spans="1:5" ht="12.6" customHeight="1" x14ac:dyDescent="0.2">
      <c r="A137" s="145">
        <v>43004</v>
      </c>
      <c r="B137" s="93">
        <v>26.9</v>
      </c>
      <c r="C137" s="94"/>
      <c r="D137" s="91" t="s">
        <v>148</v>
      </c>
    </row>
    <row r="138" spans="1:5" ht="12.6" customHeight="1" x14ac:dyDescent="0.2">
      <c r="A138" s="145">
        <v>43005</v>
      </c>
      <c r="B138" s="93">
        <v>13.8</v>
      </c>
      <c r="C138" s="94"/>
      <c r="D138" s="112" t="s">
        <v>150</v>
      </c>
    </row>
    <row r="139" spans="1:5" ht="12.6" customHeight="1" x14ac:dyDescent="0.2">
      <c r="A139" s="147"/>
      <c r="B139" s="93">
        <v>114</v>
      </c>
      <c r="C139" s="94"/>
      <c r="D139" s="94" t="s">
        <v>95</v>
      </c>
    </row>
    <row r="140" spans="1:5" ht="12.6" customHeight="1" x14ac:dyDescent="0.2">
      <c r="A140" s="10"/>
      <c r="B140" s="93"/>
      <c r="C140" s="91"/>
      <c r="D140" s="91"/>
    </row>
    <row r="141" spans="1:5" ht="12.6" customHeight="1" x14ac:dyDescent="0.2">
      <c r="A141" s="97" t="s">
        <v>157</v>
      </c>
      <c r="B141" s="93">
        <v>243.04</v>
      </c>
      <c r="C141" s="94" t="s">
        <v>125</v>
      </c>
      <c r="D141" s="91" t="s">
        <v>67</v>
      </c>
    </row>
    <row r="142" spans="1:5" ht="12.6" customHeight="1" x14ac:dyDescent="0.2">
      <c r="A142" s="10"/>
      <c r="B142" s="93">
        <v>17.25</v>
      </c>
      <c r="C142" s="94"/>
      <c r="D142" s="94" t="s">
        <v>72</v>
      </c>
    </row>
    <row r="143" spans="1:5" ht="12.6" customHeight="1" x14ac:dyDescent="0.2">
      <c r="A143" s="10"/>
      <c r="B143" s="93">
        <v>17.25</v>
      </c>
      <c r="C143" s="94"/>
      <c r="D143" s="94" t="s">
        <v>72</v>
      </c>
    </row>
    <row r="144" spans="1:5" ht="12.6" customHeight="1" x14ac:dyDescent="0.2">
      <c r="A144" s="10"/>
      <c r="B144" s="93">
        <v>1.73</v>
      </c>
      <c r="C144" s="94"/>
      <c r="D144" s="94" t="s">
        <v>155</v>
      </c>
    </row>
    <row r="145" spans="1:4" ht="12.6" customHeight="1" x14ac:dyDescent="0.2">
      <c r="A145" s="145">
        <v>43082</v>
      </c>
      <c r="B145" s="93">
        <v>41.8</v>
      </c>
      <c r="C145" s="94"/>
      <c r="D145" s="94" t="s">
        <v>156</v>
      </c>
    </row>
    <row r="146" spans="1:4" ht="12.6" customHeight="1" x14ac:dyDescent="0.2">
      <c r="A146" s="145"/>
      <c r="B146" s="93"/>
      <c r="C146" s="94"/>
      <c r="D146" s="94"/>
    </row>
    <row r="147" spans="1:4" ht="12.6" customHeight="1" x14ac:dyDescent="0.2">
      <c r="A147" s="145">
        <v>43143</v>
      </c>
      <c r="B147" s="93">
        <v>258.52999999999997</v>
      </c>
      <c r="C147" s="94" t="s">
        <v>167</v>
      </c>
      <c r="D147" s="94" t="s">
        <v>90</v>
      </c>
    </row>
    <row r="148" spans="1:4" ht="12.6" customHeight="1" x14ac:dyDescent="0.2">
      <c r="A148" s="145"/>
      <c r="B148" s="93">
        <v>132.99</v>
      </c>
      <c r="C148" s="94"/>
      <c r="D148" s="94" t="s">
        <v>89</v>
      </c>
    </row>
    <row r="149" spans="1:4" ht="12.6" customHeight="1" x14ac:dyDescent="0.2">
      <c r="A149" s="145"/>
      <c r="B149" s="93">
        <v>9.7799999999999994</v>
      </c>
      <c r="C149" s="94"/>
      <c r="D149" s="94" t="s">
        <v>68</v>
      </c>
    </row>
    <row r="150" spans="1:4" ht="12.6" customHeight="1" x14ac:dyDescent="0.2">
      <c r="A150" s="145"/>
      <c r="B150" s="93">
        <v>9.7799999999999994</v>
      </c>
      <c r="C150" s="94"/>
      <c r="D150" s="94" t="s">
        <v>68</v>
      </c>
    </row>
    <row r="151" spans="1:4" ht="12.6" customHeight="1" x14ac:dyDescent="0.2">
      <c r="A151" s="145"/>
      <c r="B151" s="93">
        <v>1.73</v>
      </c>
      <c r="C151" s="94"/>
      <c r="D151" s="94" t="s">
        <v>69</v>
      </c>
    </row>
    <row r="152" spans="1:4" ht="12.6" customHeight="1" x14ac:dyDescent="0.2">
      <c r="A152" s="145"/>
      <c r="B152" s="93">
        <v>1.73</v>
      </c>
      <c r="C152" s="94"/>
      <c r="D152" s="94" t="s">
        <v>69</v>
      </c>
    </row>
    <row r="153" spans="1:4" ht="12.6" customHeight="1" x14ac:dyDescent="0.2">
      <c r="A153" s="145"/>
      <c r="B153" s="93">
        <v>47.2</v>
      </c>
      <c r="C153" s="94"/>
      <c r="D153" s="94" t="s">
        <v>172</v>
      </c>
    </row>
    <row r="154" spans="1:4" ht="12.6" customHeight="1" x14ac:dyDescent="0.2">
      <c r="A154" s="10"/>
      <c r="B154" s="93"/>
      <c r="C154" s="91"/>
      <c r="D154" s="91"/>
    </row>
    <row r="155" spans="1:4" ht="12.6" customHeight="1" x14ac:dyDescent="0.2">
      <c r="A155" s="145">
        <v>43150</v>
      </c>
      <c r="B155" s="93">
        <v>246.02</v>
      </c>
      <c r="C155" s="91" t="s">
        <v>159</v>
      </c>
      <c r="D155" s="1" t="s">
        <v>165</v>
      </c>
    </row>
    <row r="156" spans="1:4" ht="12.6" customHeight="1" x14ac:dyDescent="0.2">
      <c r="A156" s="145"/>
      <c r="B156" s="93">
        <v>17.25</v>
      </c>
      <c r="C156" s="115"/>
      <c r="D156" s="1" t="s">
        <v>166</v>
      </c>
    </row>
    <row r="157" spans="1:4" ht="12.6" customHeight="1" x14ac:dyDescent="0.2">
      <c r="A157" s="145"/>
      <c r="B157" s="93">
        <v>1.73</v>
      </c>
      <c r="C157" s="115"/>
      <c r="D157" s="94" t="s">
        <v>69</v>
      </c>
    </row>
    <row r="158" spans="1:4" ht="12.6" customHeight="1" x14ac:dyDescent="0.2">
      <c r="A158" s="10"/>
      <c r="B158" s="151">
        <v>90.58</v>
      </c>
      <c r="D158" s="1" t="s">
        <v>72</v>
      </c>
    </row>
    <row r="159" spans="1:4" ht="12.6" customHeight="1" x14ac:dyDescent="0.2">
      <c r="A159" s="10"/>
      <c r="B159" s="93">
        <v>17.25</v>
      </c>
      <c r="C159" s="115"/>
      <c r="D159" s="115" t="s">
        <v>72</v>
      </c>
    </row>
    <row r="160" spans="1:4" ht="12.6" customHeight="1" x14ac:dyDescent="0.2">
      <c r="A160" s="10"/>
      <c r="B160" s="93">
        <v>1.73</v>
      </c>
      <c r="C160" s="115"/>
      <c r="D160" s="94" t="s">
        <v>69</v>
      </c>
    </row>
    <row r="161" spans="1:4" ht="12.6" customHeight="1" x14ac:dyDescent="0.2">
      <c r="A161" s="10"/>
      <c r="B161" s="93">
        <v>42.5</v>
      </c>
      <c r="C161" s="91"/>
      <c r="D161" s="91" t="s">
        <v>173</v>
      </c>
    </row>
    <row r="162" spans="1:4" ht="12.6" customHeight="1" x14ac:dyDescent="0.2">
      <c r="A162" s="10"/>
      <c r="B162" s="93"/>
      <c r="C162" s="91"/>
      <c r="D162" s="91"/>
    </row>
    <row r="163" spans="1:4" ht="12.6" customHeight="1" x14ac:dyDescent="0.2">
      <c r="A163" s="145">
        <v>43153</v>
      </c>
      <c r="B163" s="93">
        <v>410</v>
      </c>
      <c r="C163" s="91" t="s">
        <v>160</v>
      </c>
      <c r="D163" s="1" t="s">
        <v>82</v>
      </c>
    </row>
    <row r="164" spans="1:4" ht="12.6" customHeight="1" x14ac:dyDescent="0.2">
      <c r="A164" s="10"/>
      <c r="B164" s="93">
        <v>9.7799999999999994</v>
      </c>
      <c r="C164" s="91"/>
      <c r="D164" s="94" t="s">
        <v>68</v>
      </c>
    </row>
    <row r="165" spans="1:4" ht="12.6" customHeight="1" x14ac:dyDescent="0.2">
      <c r="A165" s="10"/>
      <c r="B165" s="93">
        <v>9.7799999999999994</v>
      </c>
      <c r="C165" s="91"/>
      <c r="D165" s="94" t="s">
        <v>68</v>
      </c>
    </row>
    <row r="166" spans="1:4" ht="12.6" customHeight="1" x14ac:dyDescent="0.2">
      <c r="A166" s="10"/>
      <c r="B166" s="93">
        <v>1.73</v>
      </c>
      <c r="C166" s="91"/>
      <c r="D166" s="94" t="s">
        <v>69</v>
      </c>
    </row>
    <row r="167" spans="1:4" ht="12.6" customHeight="1" x14ac:dyDescent="0.2">
      <c r="A167" s="10"/>
      <c r="B167" s="93">
        <v>51.36</v>
      </c>
      <c r="C167" s="146"/>
      <c r="D167" s="94" t="s">
        <v>199</v>
      </c>
    </row>
    <row r="168" spans="1:4" ht="12.6" customHeight="1" x14ac:dyDescent="0.2">
      <c r="A168" s="10"/>
      <c r="B168" s="93"/>
      <c r="C168" s="91"/>
      <c r="D168" s="91"/>
    </row>
    <row r="169" spans="1:4" ht="12.6" customHeight="1" x14ac:dyDescent="0.2">
      <c r="A169" s="145">
        <v>43174</v>
      </c>
      <c r="B169" s="93">
        <v>358.9</v>
      </c>
      <c r="C169" s="91" t="s">
        <v>161</v>
      </c>
      <c r="D169" s="94" t="s">
        <v>168</v>
      </c>
    </row>
    <row r="170" spans="1:4" ht="12.6" customHeight="1" x14ac:dyDescent="0.2">
      <c r="A170" s="10"/>
      <c r="B170" s="93">
        <v>9.7799999999999994</v>
      </c>
      <c r="C170" s="91"/>
      <c r="D170" s="94" t="s">
        <v>68</v>
      </c>
    </row>
    <row r="171" spans="1:4" ht="12.6" customHeight="1" x14ac:dyDescent="0.2">
      <c r="A171" s="10"/>
      <c r="B171" s="93">
        <v>9.7799999999999994</v>
      </c>
      <c r="C171" s="91"/>
      <c r="D171" s="94" t="s">
        <v>68</v>
      </c>
    </row>
    <row r="172" spans="1:4" ht="12.6" customHeight="1" x14ac:dyDescent="0.2">
      <c r="A172" s="10"/>
      <c r="B172" s="93">
        <v>1.73</v>
      </c>
      <c r="C172" s="115"/>
      <c r="D172" s="94" t="s">
        <v>69</v>
      </c>
    </row>
    <row r="173" spans="1:4" ht="12.6" customHeight="1" x14ac:dyDescent="0.2">
      <c r="A173" s="10"/>
      <c r="B173" s="93"/>
      <c r="C173" s="91"/>
      <c r="D173" s="91"/>
    </row>
    <row r="174" spans="1:4" ht="25.5" x14ac:dyDescent="0.2">
      <c r="A174" s="149" t="s">
        <v>170</v>
      </c>
      <c r="B174" s="93">
        <v>58.91</v>
      </c>
      <c r="C174" s="115" t="s">
        <v>162</v>
      </c>
      <c r="D174" s="34" t="s">
        <v>163</v>
      </c>
    </row>
    <row r="175" spans="1:4" ht="12.6" customHeight="1" x14ac:dyDescent="0.2">
      <c r="A175" s="10"/>
      <c r="B175" s="93">
        <v>3.65</v>
      </c>
      <c r="C175" s="115"/>
      <c r="D175" s="115" t="s">
        <v>164</v>
      </c>
    </row>
    <row r="176" spans="1:4" ht="12.6" customHeight="1" x14ac:dyDescent="0.2">
      <c r="A176" s="10"/>
      <c r="B176" s="93">
        <v>17.25</v>
      </c>
      <c r="C176" s="115"/>
      <c r="D176" s="115" t="s">
        <v>164</v>
      </c>
    </row>
    <row r="177" spans="1:4" ht="12.6" customHeight="1" x14ac:dyDescent="0.2">
      <c r="A177" s="10"/>
      <c r="B177" s="93">
        <v>1.73</v>
      </c>
      <c r="C177" s="94"/>
      <c r="D177" s="94" t="s">
        <v>69</v>
      </c>
    </row>
    <row r="178" spans="1:4" ht="12.6" customHeight="1" x14ac:dyDescent="0.2">
      <c r="A178" s="10"/>
      <c r="B178" s="93">
        <v>1.73</v>
      </c>
      <c r="C178" s="94"/>
      <c r="D178" s="94" t="s">
        <v>69</v>
      </c>
    </row>
    <row r="179" spans="1:4" ht="12.6" customHeight="1" x14ac:dyDescent="0.2">
      <c r="A179" s="10"/>
      <c r="B179" s="93">
        <v>17.25</v>
      </c>
      <c r="C179" s="94"/>
      <c r="D179" s="94" t="s">
        <v>72</v>
      </c>
    </row>
    <row r="180" spans="1:4" ht="12.6" customHeight="1" x14ac:dyDescent="0.2">
      <c r="A180" s="10"/>
      <c r="B180" s="93">
        <v>14.86</v>
      </c>
      <c r="C180" s="94"/>
      <c r="D180" s="94" t="s">
        <v>72</v>
      </c>
    </row>
    <row r="181" spans="1:4" ht="12.6" customHeight="1" x14ac:dyDescent="0.2">
      <c r="A181" s="10"/>
      <c r="B181" s="93">
        <v>1.73</v>
      </c>
      <c r="C181" s="94"/>
      <c r="D181" s="94" t="s">
        <v>69</v>
      </c>
    </row>
    <row r="182" spans="1:4" ht="12.6" customHeight="1" x14ac:dyDescent="0.2">
      <c r="A182" s="145">
        <v>43165</v>
      </c>
      <c r="B182" s="93">
        <v>41.3</v>
      </c>
      <c r="C182" s="94"/>
      <c r="D182" s="94" t="s">
        <v>182</v>
      </c>
    </row>
    <row r="183" spans="1:4" ht="12.6" customHeight="1" x14ac:dyDescent="0.2">
      <c r="A183" s="145">
        <v>43165</v>
      </c>
      <c r="B183" s="93">
        <v>21.6</v>
      </c>
      <c r="C183" s="94"/>
      <c r="D183" s="94" t="s">
        <v>181</v>
      </c>
    </row>
    <row r="184" spans="1:4" ht="12.6" customHeight="1" x14ac:dyDescent="0.2">
      <c r="A184" s="145">
        <v>43166</v>
      </c>
      <c r="B184" s="93">
        <v>11.4</v>
      </c>
      <c r="C184" s="94"/>
      <c r="D184" s="94" t="s">
        <v>150</v>
      </c>
    </row>
    <row r="185" spans="1:4" ht="12.6" customHeight="1" x14ac:dyDescent="0.2">
      <c r="A185" s="145">
        <v>43166</v>
      </c>
      <c r="B185" s="93">
        <v>17.600000000000001</v>
      </c>
      <c r="C185" s="94"/>
      <c r="D185" s="94" t="s">
        <v>183</v>
      </c>
    </row>
    <row r="186" spans="1:4" ht="12.6" customHeight="1" x14ac:dyDescent="0.2">
      <c r="A186" s="10"/>
      <c r="B186" s="93"/>
      <c r="C186" s="94"/>
      <c r="D186" s="94"/>
    </row>
    <row r="187" spans="1:4" ht="12.6" customHeight="1" x14ac:dyDescent="0.2">
      <c r="A187" s="10"/>
      <c r="B187" s="93"/>
      <c r="C187" s="115"/>
      <c r="D187" s="115"/>
    </row>
    <row r="188" spans="1:4" ht="12.6" customHeight="1" x14ac:dyDescent="0.2">
      <c r="A188" s="145">
        <v>43178</v>
      </c>
      <c r="B188" s="93">
        <v>466.85</v>
      </c>
      <c r="C188" s="115" t="s">
        <v>171</v>
      </c>
      <c r="D188" s="115" t="s">
        <v>67</v>
      </c>
    </row>
    <row r="189" spans="1:4" ht="12.6" customHeight="1" x14ac:dyDescent="0.2">
      <c r="A189" s="10"/>
      <c r="B189" s="93">
        <v>9.7799999999999994</v>
      </c>
      <c r="C189" s="115"/>
      <c r="D189" s="94" t="s">
        <v>68</v>
      </c>
    </row>
    <row r="190" spans="1:4" ht="12.6" customHeight="1" x14ac:dyDescent="0.2">
      <c r="A190" s="10"/>
      <c r="B190" s="93">
        <v>9.7799999999999994</v>
      </c>
      <c r="C190" s="115"/>
      <c r="D190" s="94" t="s">
        <v>68</v>
      </c>
    </row>
    <row r="191" spans="1:4" ht="12.6" customHeight="1" x14ac:dyDescent="0.2">
      <c r="A191" s="10"/>
      <c r="B191" s="93">
        <v>1.73</v>
      </c>
      <c r="C191" s="115"/>
      <c r="D191" s="94" t="s">
        <v>69</v>
      </c>
    </row>
    <row r="192" spans="1:4" ht="12.6" customHeight="1" x14ac:dyDescent="0.2">
      <c r="A192" s="10"/>
      <c r="B192" s="93">
        <v>45.7</v>
      </c>
      <c r="C192" s="115"/>
      <c r="D192" s="115" t="s">
        <v>174</v>
      </c>
    </row>
    <row r="193" spans="1:4" ht="12.6" customHeight="1" x14ac:dyDescent="0.2">
      <c r="A193" s="10"/>
      <c r="B193" s="93">
        <v>44.3</v>
      </c>
      <c r="C193" s="115"/>
      <c r="D193" s="115" t="s">
        <v>175</v>
      </c>
    </row>
    <row r="194" spans="1:4" ht="12.6" customHeight="1" x14ac:dyDescent="0.2">
      <c r="A194" s="10"/>
      <c r="B194" s="93"/>
      <c r="C194" s="115"/>
      <c r="D194" s="115"/>
    </row>
    <row r="195" spans="1:4" ht="12.6" customHeight="1" x14ac:dyDescent="0.2">
      <c r="A195" s="150" t="s">
        <v>176</v>
      </c>
      <c r="B195" s="93">
        <v>218.25</v>
      </c>
      <c r="C195" s="115" t="s">
        <v>177</v>
      </c>
      <c r="D195" s="115" t="s">
        <v>178</v>
      </c>
    </row>
    <row r="196" spans="1:4" ht="12.6" customHeight="1" x14ac:dyDescent="0.2">
      <c r="A196" s="34"/>
      <c r="B196" s="34">
        <v>179.46</v>
      </c>
      <c r="C196" s="115"/>
      <c r="D196" s="115" t="s">
        <v>179</v>
      </c>
    </row>
    <row r="197" spans="1:4" ht="12.6" customHeight="1" x14ac:dyDescent="0.2">
      <c r="A197" s="10"/>
      <c r="B197" s="93">
        <v>1.73</v>
      </c>
      <c r="C197" s="91"/>
      <c r="D197" s="94" t="s">
        <v>69</v>
      </c>
    </row>
    <row r="198" spans="1:4" ht="12.6" customHeight="1" x14ac:dyDescent="0.2">
      <c r="A198" s="10"/>
      <c r="B198" s="93">
        <v>1.73</v>
      </c>
      <c r="C198" s="91"/>
      <c r="D198" s="94" t="s">
        <v>69</v>
      </c>
    </row>
    <row r="199" spans="1:4" ht="12.6" customHeight="1" x14ac:dyDescent="0.2">
      <c r="A199" s="145">
        <v>43217</v>
      </c>
      <c r="B199" s="93">
        <v>25.8</v>
      </c>
      <c r="C199" s="115"/>
      <c r="D199" s="94" t="s">
        <v>180</v>
      </c>
    </row>
    <row r="200" spans="1:4" ht="12.6" customHeight="1" x14ac:dyDescent="0.2">
      <c r="A200" s="145"/>
      <c r="B200" s="93"/>
      <c r="C200" s="115"/>
      <c r="D200" s="94"/>
    </row>
    <row r="201" spans="1:4" ht="12.6" customHeight="1" x14ac:dyDescent="0.2">
      <c r="A201" s="145">
        <v>43241</v>
      </c>
      <c r="B201" s="93">
        <v>71.930000000000007</v>
      </c>
      <c r="C201" s="115" t="s">
        <v>187</v>
      </c>
      <c r="D201" s="94" t="s">
        <v>188</v>
      </c>
    </row>
    <row r="202" spans="1:4" ht="12.6" customHeight="1" x14ac:dyDescent="0.2">
      <c r="A202" s="145"/>
      <c r="B202" s="93">
        <v>1.73</v>
      </c>
      <c r="C202" s="115"/>
      <c r="D202" s="94" t="s">
        <v>69</v>
      </c>
    </row>
    <row r="203" spans="1:4" ht="12.6" customHeight="1" x14ac:dyDescent="0.2">
      <c r="A203" s="145"/>
      <c r="B203" s="93"/>
      <c r="C203" s="115"/>
      <c r="D203" s="94"/>
    </row>
    <row r="204" spans="1:4" ht="12.6" customHeight="1" x14ac:dyDescent="0.2">
      <c r="A204" s="145">
        <v>43259</v>
      </c>
      <c r="B204" s="93">
        <v>602.65</v>
      </c>
      <c r="C204" s="115" t="s">
        <v>190</v>
      </c>
      <c r="D204" s="94" t="s">
        <v>191</v>
      </c>
    </row>
    <row r="205" spans="1:4" ht="12.6" customHeight="1" x14ac:dyDescent="0.2">
      <c r="A205" s="145"/>
      <c r="B205" s="93">
        <v>9.7799999999999994</v>
      </c>
      <c r="C205" s="115"/>
      <c r="D205" s="94" t="s">
        <v>68</v>
      </c>
    </row>
    <row r="206" spans="1:4" ht="12.6" customHeight="1" x14ac:dyDescent="0.2">
      <c r="A206" s="145"/>
      <c r="B206" s="93">
        <v>9.7799999999999994</v>
      </c>
      <c r="C206" s="115"/>
      <c r="D206" s="94" t="s">
        <v>68</v>
      </c>
    </row>
    <row r="207" spans="1:4" ht="12.6" customHeight="1" x14ac:dyDescent="0.2">
      <c r="A207" s="145"/>
      <c r="B207" s="93">
        <v>1.73</v>
      </c>
      <c r="C207" s="115"/>
      <c r="D207" s="94" t="s">
        <v>69</v>
      </c>
    </row>
    <row r="208" spans="1:4" ht="12.6" customHeight="1" x14ac:dyDescent="0.2">
      <c r="A208" s="145"/>
      <c r="B208" s="93">
        <v>17.100000000000001</v>
      </c>
      <c r="C208" s="115"/>
      <c r="D208" s="94" t="s">
        <v>192</v>
      </c>
    </row>
    <row r="209" spans="1:4" ht="12.6" customHeight="1" x14ac:dyDescent="0.2">
      <c r="A209" s="145"/>
      <c r="B209" s="93">
        <v>46.1</v>
      </c>
      <c r="C209" s="115"/>
      <c r="D209" s="94" t="s">
        <v>172</v>
      </c>
    </row>
    <row r="210" spans="1:4" ht="12.6" customHeight="1" x14ac:dyDescent="0.2">
      <c r="A210" s="10"/>
      <c r="B210" s="93"/>
      <c r="C210" s="115"/>
      <c r="D210" s="94"/>
    </row>
    <row r="211" spans="1:4" ht="12.6" customHeight="1" x14ac:dyDescent="0.2">
      <c r="A211" s="145">
        <v>43266</v>
      </c>
      <c r="B211" s="93">
        <v>518.02</v>
      </c>
      <c r="C211" s="115" t="s">
        <v>186</v>
      </c>
      <c r="D211" s="94" t="s">
        <v>67</v>
      </c>
    </row>
    <row r="212" spans="1:4" ht="12.6" customHeight="1" x14ac:dyDescent="0.2">
      <c r="A212" s="10"/>
      <c r="B212" s="93">
        <v>9.7799999999999994</v>
      </c>
      <c r="C212" s="115"/>
      <c r="D212" s="94" t="s">
        <v>68</v>
      </c>
    </row>
    <row r="213" spans="1:4" ht="12.6" customHeight="1" x14ac:dyDescent="0.2">
      <c r="A213" s="10"/>
      <c r="B213" s="93">
        <v>9.7799999999999994</v>
      </c>
      <c r="C213" s="115"/>
      <c r="D213" s="94" t="s">
        <v>68</v>
      </c>
    </row>
    <row r="214" spans="1:4" ht="12.6" customHeight="1" x14ac:dyDescent="0.2">
      <c r="A214" s="10"/>
      <c r="B214" s="93">
        <v>1.73</v>
      </c>
      <c r="C214" s="115"/>
      <c r="D214" s="94" t="s">
        <v>69</v>
      </c>
    </row>
    <row r="215" spans="1:4" ht="12.6" customHeight="1" x14ac:dyDescent="0.2">
      <c r="A215" s="10"/>
      <c r="B215" s="93">
        <v>21.7</v>
      </c>
      <c r="C215" s="115"/>
      <c r="D215" s="94" t="s">
        <v>192</v>
      </c>
    </row>
    <row r="216" spans="1:4" ht="12.6" customHeight="1" x14ac:dyDescent="0.2">
      <c r="A216" s="10"/>
      <c r="B216" s="93">
        <v>44.8</v>
      </c>
      <c r="C216" s="115"/>
      <c r="D216" s="94" t="s">
        <v>172</v>
      </c>
    </row>
    <row r="217" spans="1:4" ht="12.6" customHeight="1" x14ac:dyDescent="0.2">
      <c r="A217" s="10"/>
      <c r="B217" s="93"/>
      <c r="C217" s="115"/>
      <c r="D217" s="94"/>
    </row>
    <row r="218" spans="1:4" ht="12.6" customHeight="1" x14ac:dyDescent="0.2">
      <c r="A218" s="10"/>
      <c r="B218" s="93"/>
      <c r="C218" s="91"/>
      <c r="D218" s="91"/>
    </row>
    <row r="219" spans="1:4" x14ac:dyDescent="0.2">
      <c r="A219" s="10"/>
      <c r="B219" s="59"/>
      <c r="C219" s="59"/>
      <c r="D219" s="59"/>
    </row>
    <row r="220" spans="1:4" hidden="1" x14ac:dyDescent="0.2">
      <c r="A220" s="10"/>
      <c r="B220" s="59"/>
      <c r="C220" s="59"/>
      <c r="D220" s="59"/>
    </row>
    <row r="221" spans="1:4" ht="19.5" customHeight="1" x14ac:dyDescent="0.2">
      <c r="A221" s="58" t="s">
        <v>4</v>
      </c>
      <c r="B221" s="63">
        <f>SUM(B44:B220)</f>
        <v>10958.169999999991</v>
      </c>
      <c r="C221" s="59"/>
      <c r="D221" s="59"/>
    </row>
    <row r="222" spans="1:4" ht="19.5" customHeight="1" x14ac:dyDescent="0.2">
      <c r="A222" s="167" t="s">
        <v>15</v>
      </c>
      <c r="B222" s="168"/>
      <c r="C222" s="168"/>
      <c r="D222" s="40"/>
    </row>
    <row r="223" spans="1:4" s="38" customFormat="1" ht="25.5" customHeight="1" x14ac:dyDescent="0.2">
      <c r="A223" s="35" t="s">
        <v>0</v>
      </c>
      <c r="B223" s="36" t="s">
        <v>29</v>
      </c>
      <c r="C223" s="36" t="s">
        <v>56</v>
      </c>
      <c r="D223" s="36" t="s">
        <v>11</v>
      </c>
    </row>
    <row r="224" spans="1:4" ht="12.75" customHeight="1" x14ac:dyDescent="0.2">
      <c r="A224" s="145">
        <v>43221</v>
      </c>
      <c r="B224" s="152">
        <v>27.12</v>
      </c>
      <c r="C224" s="59" t="s">
        <v>185</v>
      </c>
      <c r="D224" s="59" t="s">
        <v>184</v>
      </c>
    </row>
    <row r="225" spans="1:4" ht="12.75" customHeight="1" x14ac:dyDescent="0.2">
      <c r="A225" s="134">
        <v>43265</v>
      </c>
      <c r="B225" s="152">
        <v>17.760000000000002</v>
      </c>
      <c r="C225" s="59" t="s">
        <v>194</v>
      </c>
      <c r="D225" s="59" t="s">
        <v>193</v>
      </c>
    </row>
    <row r="226" spans="1:4" ht="12.75" customHeight="1" x14ac:dyDescent="0.2">
      <c r="A226" s="10"/>
      <c r="B226" s="59"/>
      <c r="C226" s="59"/>
      <c r="D226" s="59"/>
    </row>
    <row r="227" spans="1:4" ht="12.75" customHeight="1" x14ac:dyDescent="0.2">
      <c r="A227" s="10"/>
      <c r="B227" s="59"/>
      <c r="C227" s="59"/>
      <c r="D227" s="59"/>
    </row>
    <row r="228" spans="1:4" ht="12.75" hidden="1" customHeight="1" x14ac:dyDescent="0.2">
      <c r="A228" s="10"/>
      <c r="B228" s="59"/>
      <c r="C228" s="59"/>
      <c r="D228" s="59"/>
    </row>
    <row r="229" spans="1:4" ht="19.5" customHeight="1" x14ac:dyDescent="0.2">
      <c r="A229" s="58" t="s">
        <v>4</v>
      </c>
      <c r="B229" s="63">
        <f>SUM(B224:B228)</f>
        <v>44.88</v>
      </c>
      <c r="C229" s="59"/>
      <c r="D229" s="59"/>
    </row>
    <row r="230" spans="1:4" s="7" customFormat="1" ht="34.5" customHeight="1" x14ac:dyDescent="0.2">
      <c r="A230" s="39" t="s">
        <v>7</v>
      </c>
      <c r="B230" s="64">
        <f>B40+B221+B229</f>
        <v>14745.899999999989</v>
      </c>
      <c r="C230" s="8"/>
      <c r="D230" s="8"/>
    </row>
    <row r="231" spans="1:4" s="59" customFormat="1" x14ac:dyDescent="0.2">
      <c r="B231" s="55"/>
      <c r="C231" s="56"/>
      <c r="D231" s="56"/>
    </row>
    <row r="232" spans="1:4" s="61" customFormat="1" x14ac:dyDescent="0.2">
      <c r="A232" s="42" t="s">
        <v>30</v>
      </c>
      <c r="B232" s="3"/>
    </row>
    <row r="233" spans="1:4" s="61" customFormat="1" ht="12.6" customHeight="1" x14ac:dyDescent="0.2">
      <c r="A233" s="157" t="s">
        <v>31</v>
      </c>
      <c r="B233" s="157"/>
      <c r="C233" s="157"/>
    </row>
    <row r="234" spans="1:4" s="59" customFormat="1" ht="12.95" customHeight="1" x14ac:dyDescent="0.2">
      <c r="A234" s="158" t="s">
        <v>36</v>
      </c>
      <c r="B234" s="158"/>
      <c r="C234" s="158"/>
    </row>
    <row r="235" spans="1:4" x14ac:dyDescent="0.2">
      <c r="A235" s="51" t="s">
        <v>32</v>
      </c>
      <c r="B235" s="52"/>
      <c r="C235" s="59"/>
      <c r="D235" s="59"/>
    </row>
    <row r="236" spans="1:4" x14ac:dyDescent="0.2">
      <c r="A236" s="71" t="s">
        <v>57</v>
      </c>
      <c r="B236" s="52"/>
      <c r="C236" s="90"/>
      <c r="D236" s="90"/>
    </row>
    <row r="237" spans="1:4" x14ac:dyDescent="0.2">
      <c r="A237" s="71" t="s">
        <v>40</v>
      </c>
      <c r="B237" s="52"/>
      <c r="C237" s="69"/>
      <c r="D237" s="69"/>
    </row>
    <row r="238" spans="1:4" x14ac:dyDescent="0.2">
      <c r="A238" s="155" t="s">
        <v>41</v>
      </c>
      <c r="B238" s="155"/>
      <c r="C238" s="155"/>
      <c r="D238" s="155"/>
    </row>
    <row r="239" spans="1:4" x14ac:dyDescent="0.2">
      <c r="A239" s="34"/>
      <c r="B239" s="59"/>
      <c r="C239" s="59"/>
      <c r="D239" s="59"/>
    </row>
    <row r="240" spans="1:4" x14ac:dyDescent="0.2">
      <c r="A240" s="34"/>
      <c r="B240" s="59"/>
      <c r="C240" s="59"/>
      <c r="D240" s="59"/>
    </row>
    <row r="241" spans="1:4" x14ac:dyDescent="0.2">
      <c r="A241" s="34"/>
      <c r="B241" s="59"/>
      <c r="C241" s="59"/>
      <c r="D241" s="59"/>
    </row>
    <row r="242" spans="1:4" x14ac:dyDescent="0.2">
      <c r="A242" s="34"/>
      <c r="B242" s="59"/>
      <c r="C242" s="59"/>
      <c r="D242" s="59"/>
    </row>
    <row r="243" spans="1:4" x14ac:dyDescent="0.2">
      <c r="A243" s="34"/>
      <c r="B243" s="59"/>
      <c r="C243" s="59"/>
      <c r="D243" s="59"/>
    </row>
    <row r="244" spans="1:4" x14ac:dyDescent="0.2">
      <c r="A244" s="34"/>
      <c r="B244" s="59"/>
      <c r="C244" s="59"/>
      <c r="D244" s="59"/>
    </row>
    <row r="245" spans="1:4" x14ac:dyDescent="0.2">
      <c r="A245" s="34"/>
      <c r="B245" s="59"/>
      <c r="C245" s="59"/>
      <c r="D245" s="59"/>
    </row>
    <row r="246" spans="1:4" x14ac:dyDescent="0.2">
      <c r="A246" s="34"/>
      <c r="B246" s="59"/>
      <c r="C246" s="59"/>
      <c r="D246" s="59"/>
    </row>
    <row r="247" spans="1:4" x14ac:dyDescent="0.2">
      <c r="A247" s="34"/>
      <c r="B247" s="59"/>
      <c r="C247" s="59"/>
      <c r="D247" s="59"/>
    </row>
    <row r="248" spans="1:4" x14ac:dyDescent="0.2">
      <c r="A248" s="34"/>
      <c r="B248" s="59"/>
      <c r="C248" s="59"/>
      <c r="D248" s="59"/>
    </row>
    <row r="249" spans="1:4" x14ac:dyDescent="0.2">
      <c r="A249" s="34"/>
      <c r="B249" s="59"/>
      <c r="C249" s="59"/>
      <c r="D249" s="59"/>
    </row>
  </sheetData>
  <mergeCells count="12">
    <mergeCell ref="A238:D238"/>
    <mergeCell ref="A1:D1"/>
    <mergeCell ref="A233:C233"/>
    <mergeCell ref="A234:C234"/>
    <mergeCell ref="A7:D7"/>
    <mergeCell ref="B2:D2"/>
    <mergeCell ref="B3:D3"/>
    <mergeCell ref="B4:D4"/>
    <mergeCell ref="A5:D5"/>
    <mergeCell ref="A6:D6"/>
    <mergeCell ref="A222:C222"/>
    <mergeCell ref="A42:C42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73" t="s">
        <v>23</v>
      </c>
      <c r="B1" s="173"/>
      <c r="C1" s="173"/>
      <c r="D1" s="173"/>
      <c r="E1" s="173"/>
      <c r="F1" s="173"/>
    </row>
    <row r="2" spans="1:7" ht="36" customHeight="1" x14ac:dyDescent="0.2">
      <c r="A2" s="44" t="s">
        <v>8</v>
      </c>
      <c r="B2" s="161" t="str">
        <f>Travel!B2</f>
        <v>New Zealand Blood Service</v>
      </c>
      <c r="C2" s="161"/>
      <c r="D2" s="161"/>
      <c r="E2" s="161"/>
      <c r="F2" s="161"/>
      <c r="G2" s="45"/>
    </row>
    <row r="3" spans="1:7" ht="36" customHeight="1" x14ac:dyDescent="0.2">
      <c r="A3" s="44" t="s">
        <v>9</v>
      </c>
      <c r="B3" s="162" t="str">
        <f>Travel!B3</f>
        <v>Sam Cliffe</v>
      </c>
      <c r="C3" s="162"/>
      <c r="D3" s="162"/>
      <c r="E3" s="162"/>
      <c r="F3" s="162"/>
      <c r="G3" s="46"/>
    </row>
    <row r="4" spans="1:7" ht="36" customHeight="1" x14ac:dyDescent="0.2">
      <c r="A4" s="44" t="s">
        <v>3</v>
      </c>
      <c r="B4" s="162" t="str">
        <f>Travel!B4</f>
        <v xml:space="preserve">1 July 2017 to 30 June 2018 </v>
      </c>
      <c r="C4" s="162"/>
      <c r="D4" s="162"/>
      <c r="E4" s="162"/>
      <c r="F4" s="162"/>
      <c r="G4" s="46"/>
    </row>
    <row r="5" spans="1:7" s="14" customFormat="1" ht="35.25" customHeight="1" x14ac:dyDescent="0.25">
      <c r="A5" s="177" t="s">
        <v>42</v>
      </c>
      <c r="B5" s="178"/>
      <c r="C5" s="179"/>
      <c r="D5" s="179"/>
      <c r="E5" s="179"/>
      <c r="F5" s="180"/>
    </row>
    <row r="6" spans="1:7" s="14" customFormat="1" ht="35.25" customHeight="1" x14ac:dyDescent="0.25">
      <c r="A6" s="174" t="s">
        <v>58</v>
      </c>
      <c r="B6" s="175"/>
      <c r="C6" s="175"/>
      <c r="D6" s="175"/>
      <c r="E6" s="175"/>
      <c r="F6" s="176"/>
    </row>
    <row r="7" spans="1:7" s="3" customFormat="1" ht="30.95" customHeight="1" x14ac:dyDescent="0.25">
      <c r="A7" s="171" t="s">
        <v>20</v>
      </c>
      <c r="B7" s="172"/>
      <c r="C7" s="5"/>
      <c r="D7" s="5"/>
      <c r="E7" s="5"/>
      <c r="F7" s="20"/>
    </row>
    <row r="8" spans="1:7" ht="25.5" x14ac:dyDescent="0.2">
      <c r="A8" s="21" t="s">
        <v>0</v>
      </c>
      <c r="B8" s="36" t="s">
        <v>37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18"/>
      <c r="F9" s="19"/>
    </row>
    <row r="10" spans="1:7" x14ac:dyDescent="0.2">
      <c r="A10" s="18"/>
      <c r="C10" s="42" t="s">
        <v>121</v>
      </c>
      <c r="F10" s="19"/>
    </row>
    <row r="11" spans="1:7" x14ac:dyDescent="0.2">
      <c r="A11" s="18"/>
      <c r="F11" s="19"/>
    </row>
    <row r="12" spans="1:7" ht="11.25" customHeight="1" x14ac:dyDescent="0.2">
      <c r="A12" s="18"/>
      <c r="F12" s="19"/>
    </row>
    <row r="13" spans="1:7" hidden="1" x14ac:dyDescent="0.2">
      <c r="A13" s="18"/>
      <c r="F13" s="19"/>
    </row>
    <row r="14" spans="1:7" s="17" customFormat="1" ht="25.5" hidden="1" customHeight="1" x14ac:dyDescent="0.2">
      <c r="A14" s="18"/>
      <c r="B14" s="15"/>
      <c r="C14" s="15"/>
      <c r="D14" s="15"/>
      <c r="E14" s="15"/>
      <c r="F14" s="19"/>
    </row>
    <row r="15" spans="1:7" ht="24.95" customHeight="1" x14ac:dyDescent="0.2">
      <c r="A15" s="60" t="s">
        <v>21</v>
      </c>
      <c r="B15" s="65">
        <f>SUM(B9:B14)</f>
        <v>0</v>
      </c>
      <c r="C15" s="22"/>
      <c r="D15" s="23"/>
      <c r="E15" s="23"/>
      <c r="F15" s="24"/>
    </row>
    <row r="16" spans="1:7" x14ac:dyDescent="0.2">
      <c r="A16" s="66"/>
      <c r="B16" s="26"/>
      <c r="C16" s="26"/>
      <c r="D16" s="26"/>
      <c r="E16" s="26"/>
      <c r="F16" s="27"/>
    </row>
    <row r="17" spans="1:6" x14ac:dyDescent="0.2">
      <c r="A17" s="42" t="s">
        <v>30</v>
      </c>
      <c r="B17" s="3"/>
      <c r="C17" s="61"/>
      <c r="F17" s="19"/>
    </row>
    <row r="18" spans="1:6" x14ac:dyDescent="0.2">
      <c r="A18" s="181" t="s">
        <v>59</v>
      </c>
      <c r="B18" s="181"/>
      <c r="C18" s="181"/>
      <c r="D18" s="181"/>
      <c r="E18" s="181"/>
      <c r="F18" s="182"/>
    </row>
    <row r="19" spans="1:6" x14ac:dyDescent="0.2">
      <c r="A19" s="157" t="s">
        <v>53</v>
      </c>
      <c r="B19" s="157"/>
      <c r="C19" s="157"/>
      <c r="F19" s="19"/>
    </row>
    <row r="20" spans="1:6" x14ac:dyDescent="0.2">
      <c r="A20" s="51" t="s">
        <v>38</v>
      </c>
      <c r="B20" s="52"/>
      <c r="C20" s="61"/>
      <c r="D20" s="62"/>
      <c r="E20" s="62"/>
      <c r="F20" s="62"/>
    </row>
    <row r="21" spans="1:6" x14ac:dyDescent="0.2">
      <c r="A21" s="71" t="s">
        <v>50</v>
      </c>
      <c r="B21" s="52"/>
      <c r="C21" s="69"/>
      <c r="D21" s="69"/>
      <c r="E21" s="69"/>
      <c r="F21" s="11"/>
    </row>
    <row r="22" spans="1:6" ht="12.75" customHeight="1" x14ac:dyDescent="0.2">
      <c r="A22" s="155" t="s">
        <v>41</v>
      </c>
      <c r="B22" s="155"/>
      <c r="C22" s="75"/>
      <c r="D22" s="75"/>
      <c r="E22" s="75"/>
      <c r="F22" s="76"/>
    </row>
    <row r="23" spans="1:6" x14ac:dyDescent="0.2">
      <c r="A23" s="62"/>
      <c r="B23" s="62"/>
      <c r="C23" s="62"/>
      <c r="D23" s="62"/>
      <c r="E23" s="62"/>
      <c r="F23" s="62"/>
    </row>
    <row r="24" spans="1:6" x14ac:dyDescent="0.2">
      <c r="A24" s="62"/>
      <c r="B24" s="62"/>
      <c r="C24" s="62"/>
      <c r="D24" s="62"/>
      <c r="E24" s="62"/>
      <c r="F24" s="62"/>
    </row>
    <row r="25" spans="1:6" x14ac:dyDescent="0.2">
      <c r="A25" s="62"/>
      <c r="B25" s="62"/>
      <c r="C25" s="62"/>
      <c r="D25" s="62"/>
      <c r="E25" s="62"/>
      <c r="F25" s="62"/>
    </row>
    <row r="26" spans="1:6" x14ac:dyDescent="0.2">
      <c r="A26" s="62"/>
      <c r="B26" s="62"/>
      <c r="C26" s="62"/>
      <c r="D26" s="62"/>
      <c r="E26" s="62"/>
      <c r="F26" s="62"/>
    </row>
    <row r="27" spans="1:6" x14ac:dyDescent="0.2">
      <c r="A27" s="62"/>
      <c r="B27" s="62"/>
      <c r="C27" s="62"/>
      <c r="D27" s="62"/>
      <c r="E27" s="62"/>
      <c r="F27" s="62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H4" sqref="H4"/>
    </sheetView>
  </sheetViews>
  <sheetFormatPr defaultColWidth="9.140625" defaultRowHeight="12.75" x14ac:dyDescent="0.2"/>
  <cols>
    <col min="1" max="5" width="27.5703125" style="30" customWidth="1"/>
    <col min="6" max="16384" width="9.140625" style="33"/>
  </cols>
  <sheetData>
    <row r="1" spans="1:14" ht="36" customHeight="1" x14ac:dyDescent="0.2">
      <c r="A1" s="173" t="s">
        <v>23</v>
      </c>
      <c r="B1" s="173"/>
      <c r="C1" s="173"/>
      <c r="D1" s="173"/>
      <c r="E1" s="173"/>
      <c r="F1" s="67"/>
    </row>
    <row r="2" spans="1:14" ht="36" customHeight="1" x14ac:dyDescent="0.2">
      <c r="A2" s="44" t="s">
        <v>8</v>
      </c>
      <c r="B2" s="161" t="str">
        <f>Travel!B2</f>
        <v>New Zealand Blood Service</v>
      </c>
      <c r="C2" s="161"/>
      <c r="D2" s="161"/>
      <c r="E2" s="161"/>
      <c r="F2" s="45"/>
      <c r="G2" s="45"/>
    </row>
    <row r="3" spans="1:14" ht="36" customHeight="1" x14ac:dyDescent="0.2">
      <c r="A3" s="44" t="s">
        <v>9</v>
      </c>
      <c r="B3" s="162" t="str">
        <f>Travel!B3</f>
        <v>Sam Cliffe</v>
      </c>
      <c r="C3" s="162"/>
      <c r="D3" s="162"/>
      <c r="E3" s="162"/>
      <c r="F3" s="46"/>
      <c r="G3" s="46"/>
    </row>
    <row r="4" spans="1:14" ht="36" customHeight="1" x14ac:dyDescent="0.2">
      <c r="A4" s="44" t="s">
        <v>3</v>
      </c>
      <c r="B4" s="162" t="str">
        <f>Travel!B4</f>
        <v xml:space="preserve">1 July 2017 to 30 June 2018 </v>
      </c>
      <c r="C4" s="162"/>
      <c r="D4" s="162"/>
      <c r="E4" s="162"/>
      <c r="F4" s="46"/>
      <c r="G4" s="46"/>
    </row>
    <row r="5" spans="1:14" ht="36" customHeight="1" x14ac:dyDescent="0.2">
      <c r="A5" s="192" t="s">
        <v>43</v>
      </c>
      <c r="B5" s="193"/>
      <c r="C5" s="193"/>
      <c r="D5" s="193"/>
      <c r="E5" s="194"/>
    </row>
    <row r="6" spans="1:14" ht="20.100000000000001" customHeight="1" x14ac:dyDescent="0.2">
      <c r="A6" s="190" t="s">
        <v>51</v>
      </c>
      <c r="B6" s="190"/>
      <c r="C6" s="190"/>
      <c r="D6" s="190"/>
      <c r="E6" s="191"/>
      <c r="F6" s="47"/>
      <c r="G6" s="47"/>
    </row>
    <row r="7" spans="1:14" ht="20.25" customHeight="1" x14ac:dyDescent="0.25">
      <c r="A7" s="28" t="s">
        <v>18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39</v>
      </c>
      <c r="C8" s="2" t="s">
        <v>33</v>
      </c>
      <c r="D8" s="2" t="s">
        <v>45</v>
      </c>
      <c r="E8" s="9" t="s">
        <v>61</v>
      </c>
    </row>
    <row r="9" spans="1:14" ht="25.5" x14ac:dyDescent="0.2">
      <c r="A9" s="113">
        <v>43181</v>
      </c>
      <c r="B9" s="109" t="s">
        <v>198</v>
      </c>
      <c r="C9" s="110" t="s">
        <v>122</v>
      </c>
      <c r="D9" s="110" t="s">
        <v>123</v>
      </c>
      <c r="E9" s="32"/>
    </row>
    <row r="10" spans="1:14" x14ac:dyDescent="0.2">
      <c r="A10" s="41"/>
      <c r="B10" s="42"/>
      <c r="C10" s="42"/>
      <c r="D10" s="42"/>
      <c r="E10" s="43"/>
    </row>
    <row r="11" spans="1:14" x14ac:dyDescent="0.2">
      <c r="A11" s="31"/>
      <c r="E11" s="32"/>
      <c r="N11" s="48"/>
    </row>
    <row r="12" spans="1:14" x14ac:dyDescent="0.2">
      <c r="A12" s="31"/>
      <c r="E12" s="32"/>
    </row>
    <row r="13" spans="1:14" hidden="1" x14ac:dyDescent="0.2">
      <c r="A13" s="31"/>
      <c r="E13" s="32"/>
    </row>
    <row r="14" spans="1:14" ht="27.95" customHeight="1" x14ac:dyDescent="0.2">
      <c r="A14" s="29" t="s">
        <v>22</v>
      </c>
      <c r="B14" s="72" t="s">
        <v>124</v>
      </c>
      <c r="C14" s="22"/>
      <c r="D14" s="73">
        <f>SUM(D9:D13)</f>
        <v>0</v>
      </c>
      <c r="E14" s="24"/>
    </row>
    <row r="15" spans="1:14" x14ac:dyDescent="0.2">
      <c r="A15" s="25"/>
      <c r="B15" s="49"/>
      <c r="C15" s="26"/>
      <c r="D15" s="2"/>
      <c r="E15" s="27"/>
    </row>
    <row r="16" spans="1:14" x14ac:dyDescent="0.2">
      <c r="A16" s="77" t="s">
        <v>24</v>
      </c>
      <c r="B16" s="78"/>
      <c r="C16" s="78"/>
      <c r="D16" s="78"/>
      <c r="E16" s="79"/>
    </row>
    <row r="17" spans="1:6" x14ac:dyDescent="0.2">
      <c r="A17" s="188" t="s">
        <v>53</v>
      </c>
      <c r="B17" s="157"/>
      <c r="C17" s="157"/>
      <c r="D17" s="42"/>
      <c r="E17" s="43"/>
    </row>
    <row r="18" spans="1:6" x14ac:dyDescent="0.2">
      <c r="A18" s="183" t="s">
        <v>44</v>
      </c>
      <c r="B18" s="184"/>
      <c r="C18" s="184"/>
      <c r="D18" s="184"/>
      <c r="E18" s="185"/>
    </row>
    <row r="19" spans="1:6" x14ac:dyDescent="0.2">
      <c r="A19" s="16" t="s">
        <v>62</v>
      </c>
      <c r="B19" s="33"/>
      <c r="C19" s="33"/>
      <c r="D19" s="33"/>
      <c r="E19" s="33"/>
    </row>
    <row r="20" spans="1:6" ht="26.1" customHeight="1" x14ac:dyDescent="0.2">
      <c r="A20" s="188" t="s">
        <v>60</v>
      </c>
      <c r="B20" s="157"/>
      <c r="C20" s="157"/>
      <c r="D20" s="157"/>
      <c r="E20" s="189"/>
    </row>
    <row r="21" spans="1:6" x14ac:dyDescent="0.2">
      <c r="A21" s="51" t="s">
        <v>46</v>
      </c>
      <c r="B21" s="42"/>
      <c r="C21" s="42"/>
      <c r="D21" s="42"/>
      <c r="E21" s="43"/>
    </row>
    <row r="22" spans="1:6" x14ac:dyDescent="0.2">
      <c r="A22" s="51" t="s">
        <v>47</v>
      </c>
      <c r="B22" s="52"/>
      <c r="C22" s="69"/>
      <c r="D22" s="69"/>
      <c r="E22" s="11"/>
      <c r="F22" s="69"/>
    </row>
    <row r="23" spans="1:6" ht="12.75" customHeight="1" x14ac:dyDescent="0.2">
      <c r="A23" s="186" t="s">
        <v>41</v>
      </c>
      <c r="B23" s="187"/>
      <c r="C23" s="74"/>
      <c r="D23" s="74"/>
      <c r="E23" s="76"/>
      <c r="F23" s="74"/>
    </row>
    <row r="24" spans="1:6" x14ac:dyDescent="0.2">
      <c r="A24" s="80"/>
      <c r="B24" s="81"/>
      <c r="C24" s="81"/>
      <c r="D24" s="81"/>
      <c r="E24" s="82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J4" sqref="J4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73" t="s">
        <v>23</v>
      </c>
      <c r="B1" s="173"/>
      <c r="C1" s="173"/>
      <c r="D1" s="173"/>
      <c r="E1" s="173"/>
    </row>
    <row r="2" spans="1:5" ht="36" customHeight="1" x14ac:dyDescent="0.2">
      <c r="A2" s="44" t="s">
        <v>8</v>
      </c>
      <c r="B2" s="161" t="str">
        <f>Travel!B2</f>
        <v>New Zealand Blood Service</v>
      </c>
      <c r="C2" s="161"/>
      <c r="D2" s="161"/>
      <c r="E2" s="161"/>
    </row>
    <row r="3" spans="1:5" ht="36" customHeight="1" x14ac:dyDescent="0.2">
      <c r="A3" s="44" t="s">
        <v>9</v>
      </c>
      <c r="B3" s="162" t="str">
        <f>Travel!B3</f>
        <v>Sam Cliffe</v>
      </c>
      <c r="C3" s="162"/>
      <c r="D3" s="162"/>
      <c r="E3" s="162"/>
    </row>
    <row r="4" spans="1:5" ht="36" customHeight="1" x14ac:dyDescent="0.2">
      <c r="A4" s="44" t="s">
        <v>3</v>
      </c>
      <c r="B4" s="162" t="str">
        <f>Travel!B4</f>
        <v xml:space="preserve">1 July 2017 to 30 June 2018 </v>
      </c>
      <c r="C4" s="162"/>
      <c r="D4" s="162"/>
      <c r="E4" s="162"/>
    </row>
    <row r="5" spans="1:5" ht="36" customHeight="1" x14ac:dyDescent="0.2">
      <c r="A5" s="163" t="s">
        <v>49</v>
      </c>
      <c r="B5" s="200"/>
      <c r="C5" s="179"/>
      <c r="D5" s="179"/>
      <c r="E5" s="180"/>
    </row>
    <row r="6" spans="1:5" ht="36" customHeight="1" x14ac:dyDescent="0.2">
      <c r="A6" s="197" t="s">
        <v>48</v>
      </c>
      <c r="B6" s="198"/>
      <c r="C6" s="198"/>
      <c r="D6" s="198"/>
      <c r="E6" s="199"/>
    </row>
    <row r="7" spans="1:5" ht="36" customHeight="1" x14ac:dyDescent="0.25">
      <c r="A7" s="195" t="s">
        <v>6</v>
      </c>
      <c r="B7" s="196"/>
      <c r="C7" s="5"/>
      <c r="D7" s="5"/>
      <c r="E7" s="20"/>
    </row>
    <row r="8" spans="1:5" ht="25.5" x14ac:dyDescent="0.2">
      <c r="A8" s="122" t="s">
        <v>0</v>
      </c>
      <c r="B8" s="2" t="s">
        <v>197</v>
      </c>
      <c r="C8" s="2" t="s">
        <v>34</v>
      </c>
      <c r="D8" s="2" t="s">
        <v>27</v>
      </c>
      <c r="E8" s="9" t="s">
        <v>2</v>
      </c>
    </row>
    <row r="9" spans="1:5" ht="38.25" x14ac:dyDescent="0.2">
      <c r="A9" s="124">
        <v>42977</v>
      </c>
      <c r="B9" s="123">
        <v>485</v>
      </c>
      <c r="C9" s="121" t="s">
        <v>131</v>
      </c>
      <c r="D9" s="3"/>
      <c r="E9" s="3"/>
    </row>
    <row r="10" spans="1:5" ht="25.5" x14ac:dyDescent="0.2">
      <c r="A10" s="125">
        <v>43088</v>
      </c>
      <c r="B10" s="123">
        <v>1121.25</v>
      </c>
      <c r="C10" s="126" t="s">
        <v>132</v>
      </c>
      <c r="D10" s="127" t="s">
        <v>133</v>
      </c>
      <c r="E10" s="3"/>
    </row>
    <row r="11" spans="1:5" ht="38.25" x14ac:dyDescent="0.2">
      <c r="A11" s="101" t="s">
        <v>97</v>
      </c>
      <c r="B11" s="99">
        <v>368.99</v>
      </c>
      <c r="C11" s="94" t="s">
        <v>98</v>
      </c>
      <c r="D11" s="100" t="s">
        <v>110</v>
      </c>
      <c r="E11" s="13"/>
    </row>
    <row r="12" spans="1:5" ht="38.25" x14ac:dyDescent="0.2">
      <c r="A12" s="101" t="s">
        <v>99</v>
      </c>
      <c r="B12" s="99">
        <v>178.8</v>
      </c>
      <c r="C12" s="94" t="s">
        <v>98</v>
      </c>
      <c r="D12" s="100" t="s">
        <v>111</v>
      </c>
      <c r="E12" s="13"/>
    </row>
    <row r="13" spans="1:5" ht="51" x14ac:dyDescent="0.2">
      <c r="A13" s="102" t="s">
        <v>100</v>
      </c>
      <c r="B13" s="103">
        <v>138.97</v>
      </c>
      <c r="C13" s="94" t="s">
        <v>98</v>
      </c>
      <c r="D13" s="100" t="s">
        <v>112</v>
      </c>
      <c r="E13" s="13"/>
    </row>
    <row r="14" spans="1:5" ht="51" x14ac:dyDescent="0.2">
      <c r="A14" s="104" t="s">
        <v>101</v>
      </c>
      <c r="B14" s="103">
        <v>146.46</v>
      </c>
      <c r="C14" s="94" t="s">
        <v>98</v>
      </c>
      <c r="D14" s="100" t="s">
        <v>113</v>
      </c>
      <c r="E14" s="13"/>
    </row>
    <row r="15" spans="1:5" ht="51" x14ac:dyDescent="0.2">
      <c r="A15" s="104" t="s">
        <v>102</v>
      </c>
      <c r="B15" s="103">
        <v>225.96</v>
      </c>
      <c r="C15" s="94" t="s">
        <v>98</v>
      </c>
      <c r="D15" s="100" t="s">
        <v>120</v>
      </c>
      <c r="E15" s="13"/>
    </row>
    <row r="16" spans="1:5" ht="38.25" x14ac:dyDescent="0.2">
      <c r="A16" s="105" t="s">
        <v>103</v>
      </c>
      <c r="B16" s="106">
        <v>102.64</v>
      </c>
      <c r="C16" s="94" t="s">
        <v>98</v>
      </c>
      <c r="D16" s="100" t="s">
        <v>114</v>
      </c>
      <c r="E16" s="13"/>
    </row>
    <row r="17" spans="1:5" ht="38.25" x14ac:dyDescent="0.2">
      <c r="A17" s="105" t="s">
        <v>104</v>
      </c>
      <c r="B17" s="107">
        <v>149.56</v>
      </c>
      <c r="C17" s="94" t="s">
        <v>98</v>
      </c>
      <c r="D17" s="100" t="s">
        <v>115</v>
      </c>
      <c r="E17" s="13"/>
    </row>
    <row r="18" spans="1:5" ht="38.25" x14ac:dyDescent="0.2">
      <c r="A18" s="105" t="s">
        <v>105</v>
      </c>
      <c r="B18" s="107">
        <v>186.63</v>
      </c>
      <c r="C18" s="94" t="s">
        <v>98</v>
      </c>
      <c r="D18" s="108" t="s">
        <v>116</v>
      </c>
      <c r="E18" s="13"/>
    </row>
    <row r="19" spans="1:5" ht="25.5" x14ac:dyDescent="0.2">
      <c r="A19" s="116">
        <v>43153</v>
      </c>
      <c r="B19" s="107">
        <v>10186.790000000001</v>
      </c>
      <c r="C19" s="94" t="s">
        <v>126</v>
      </c>
      <c r="D19" s="111" t="s">
        <v>130</v>
      </c>
      <c r="E19" s="108" t="s">
        <v>127</v>
      </c>
    </row>
    <row r="20" spans="1:5" ht="38.25" x14ac:dyDescent="0.2">
      <c r="A20" s="105" t="s">
        <v>106</v>
      </c>
      <c r="B20" s="107">
        <v>129.06</v>
      </c>
      <c r="C20" s="94" t="s">
        <v>98</v>
      </c>
      <c r="D20" s="108" t="s">
        <v>117</v>
      </c>
      <c r="E20" s="13"/>
    </row>
    <row r="21" spans="1:5" ht="51" x14ac:dyDescent="0.2">
      <c r="A21" s="105" t="s">
        <v>107</v>
      </c>
      <c r="B21" s="107">
        <v>154.31</v>
      </c>
      <c r="C21" s="94" t="s">
        <v>98</v>
      </c>
      <c r="D21" s="108" t="s">
        <v>119</v>
      </c>
      <c r="E21" s="13"/>
    </row>
    <row r="22" spans="1:5" ht="51" x14ac:dyDescent="0.2">
      <c r="A22" s="105" t="s">
        <v>108</v>
      </c>
      <c r="B22" s="107">
        <v>148.62</v>
      </c>
      <c r="C22" s="94" t="s">
        <v>98</v>
      </c>
      <c r="D22" s="108" t="s">
        <v>118</v>
      </c>
      <c r="E22" s="13"/>
    </row>
    <row r="23" spans="1:5" ht="38.25" x14ac:dyDescent="0.2">
      <c r="A23" s="116">
        <v>43237</v>
      </c>
      <c r="B23" s="107">
        <v>212.76</v>
      </c>
      <c r="C23" s="94" t="s">
        <v>146</v>
      </c>
      <c r="D23" s="108" t="s">
        <v>147</v>
      </c>
      <c r="E23" s="13"/>
    </row>
    <row r="24" spans="1:5" ht="51" x14ac:dyDescent="0.2">
      <c r="A24" s="105" t="s">
        <v>109</v>
      </c>
      <c r="B24" s="107">
        <v>169.48</v>
      </c>
      <c r="C24" s="94" t="s">
        <v>98</v>
      </c>
      <c r="D24" s="108" t="s">
        <v>196</v>
      </c>
      <c r="E24" s="13"/>
    </row>
    <row r="25" spans="1:5" x14ac:dyDescent="0.2">
      <c r="A25" s="105"/>
      <c r="B25" s="107"/>
      <c r="C25" s="94"/>
      <c r="D25" s="96"/>
      <c r="E25" s="100"/>
    </row>
    <row r="26" spans="1:5" x14ac:dyDescent="0.2">
      <c r="A26" s="18"/>
      <c r="B26" s="15"/>
      <c r="C26" s="15"/>
      <c r="D26" s="15"/>
      <c r="E26" s="19"/>
    </row>
    <row r="27" spans="1:5" ht="14.1" customHeight="1" x14ac:dyDescent="0.2">
      <c r="A27" s="135" t="s">
        <v>14</v>
      </c>
      <c r="B27" s="136">
        <f>SUM(B9:B26)</f>
        <v>14105.28</v>
      </c>
      <c r="C27" s="137"/>
      <c r="D27" s="138"/>
      <c r="E27" s="139"/>
    </row>
    <row r="28" spans="1:5" ht="14.1" customHeight="1" x14ac:dyDescent="0.2">
      <c r="A28" s="140"/>
      <c r="B28" s="141"/>
      <c r="C28" s="142"/>
      <c r="D28" s="143"/>
      <c r="E28" s="89"/>
    </row>
    <row r="29" spans="1:5" ht="14.1" customHeight="1" x14ac:dyDescent="0.2">
      <c r="A29" s="83"/>
      <c r="B29" s="56"/>
      <c r="C29" s="84"/>
      <c r="D29" s="84"/>
      <c r="E29" s="85"/>
    </row>
    <row r="30" spans="1:5" x14ac:dyDescent="0.2">
      <c r="A30" s="41" t="s">
        <v>24</v>
      </c>
      <c r="B30" s="68"/>
      <c r="C30" s="68"/>
      <c r="D30" s="68"/>
      <c r="E30" s="70"/>
    </row>
    <row r="31" spans="1:5" x14ac:dyDescent="0.2">
      <c r="A31" s="188" t="s">
        <v>53</v>
      </c>
      <c r="B31" s="157"/>
      <c r="C31" s="157"/>
      <c r="D31" s="68"/>
      <c r="E31" s="70"/>
    </row>
    <row r="32" spans="1:5" ht="14.1" customHeight="1" x14ac:dyDescent="0.2">
      <c r="A32" s="53" t="s">
        <v>19</v>
      </c>
      <c r="B32" s="54"/>
      <c r="C32" s="68"/>
      <c r="D32" s="68"/>
      <c r="E32" s="70"/>
    </row>
    <row r="33" spans="1:6" x14ac:dyDescent="0.2">
      <c r="A33" s="51" t="s">
        <v>32</v>
      </c>
      <c r="B33" s="52"/>
      <c r="C33" s="69"/>
      <c r="D33" s="68"/>
      <c r="E33" s="70"/>
    </row>
    <row r="34" spans="1:6" ht="12.6" customHeight="1" x14ac:dyDescent="0.2">
      <c r="A34" s="183" t="s">
        <v>26</v>
      </c>
      <c r="B34" s="184"/>
      <c r="C34" s="184"/>
      <c r="D34" s="184"/>
      <c r="E34" s="185"/>
      <c r="F34" s="16"/>
    </row>
    <row r="35" spans="1:6" x14ac:dyDescent="0.2">
      <c r="A35" s="51" t="s">
        <v>50</v>
      </c>
      <c r="B35" s="52"/>
      <c r="C35" s="69"/>
      <c r="D35" s="69"/>
      <c r="E35" s="11"/>
      <c r="F35" s="69"/>
    </row>
    <row r="36" spans="1:6" ht="12.75" customHeight="1" x14ac:dyDescent="0.2">
      <c r="A36" s="186" t="s">
        <v>41</v>
      </c>
      <c r="B36" s="187"/>
      <c r="C36" s="74"/>
      <c r="D36" s="74"/>
      <c r="E36" s="76"/>
      <c r="F36" s="74"/>
    </row>
    <row r="37" spans="1:6" x14ac:dyDescent="0.2">
      <c r="A37" s="86"/>
      <c r="B37" s="57"/>
      <c r="C37" s="87"/>
      <c r="D37" s="87"/>
      <c r="E37" s="88"/>
      <c r="F37" s="16"/>
    </row>
    <row r="38" spans="1:6" x14ac:dyDescent="0.2">
      <c r="A38" s="18"/>
      <c r="B38" s="15"/>
      <c r="C38" s="15"/>
      <c r="D38" s="15"/>
      <c r="E38" s="50"/>
      <c r="F38" s="16"/>
    </row>
    <row r="39" spans="1:6" x14ac:dyDescent="0.2">
      <c r="A39" s="18"/>
      <c r="B39" s="15"/>
      <c r="C39" s="15"/>
      <c r="D39" s="15"/>
      <c r="E39" s="50"/>
      <c r="F39" s="16"/>
    </row>
    <row r="40" spans="1:6" x14ac:dyDescent="0.2">
      <c r="A40" s="18"/>
      <c r="B40" s="15"/>
      <c r="C40" s="15"/>
      <c r="D40" s="15"/>
      <c r="E40" s="50"/>
      <c r="F40" s="16"/>
    </row>
    <row r="41" spans="1:6" x14ac:dyDescent="0.2">
      <c r="A41" s="18"/>
      <c r="B41" s="15"/>
      <c r="C41" s="15"/>
      <c r="D41" s="15"/>
      <c r="E41" s="50"/>
      <c r="F41" s="16"/>
    </row>
    <row r="42" spans="1:6" x14ac:dyDescent="0.2">
      <c r="A42" s="50"/>
      <c r="B42" s="50"/>
      <c r="C42" s="50"/>
      <c r="D42" s="50"/>
      <c r="E42" s="50"/>
    </row>
    <row r="43" spans="1:6" x14ac:dyDescent="0.2">
      <c r="A43" s="50"/>
      <c r="B43" s="50"/>
      <c r="C43" s="50"/>
      <c r="D43" s="50"/>
      <c r="E43" s="50"/>
    </row>
  </sheetData>
  <mergeCells count="10">
    <mergeCell ref="A36:B36"/>
    <mergeCell ref="A34:E34"/>
    <mergeCell ref="A1:E1"/>
    <mergeCell ref="A31:C3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2018-07-30T03:48:18Z</dcterms:modified>
</cp:coreProperties>
</file>