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ZBS\CEO Correspondence\2015\CEO Register of Gifts-Expenses, Travel and Misc. Expenditure\CEO Expense Report\"/>
    </mc:Choice>
  </mc:AlternateContent>
  <bookViews>
    <workbookView xWindow="0" yWindow="0" windowWidth="21570" windowHeight="8145" tabRatio="629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_FilterDatabase" localSheetId="0" hidden="1">Travel!$A$4:$G$153</definedName>
    <definedName name="_xlnm.Print_Area" localSheetId="3">Gifts!$A$1:$E$22</definedName>
    <definedName name="_xlnm.Print_Area" localSheetId="1">Hospitality!$A$1:$G$25</definedName>
    <definedName name="_xlnm.Print_Area" localSheetId="2">Other!$A$1:$F$30</definedName>
    <definedName name="_xlnm.Print_Area" localSheetId="0">Travel!$A$1:$G$155</definedName>
  </definedNames>
  <calcPr calcId="152511"/>
</workbook>
</file>

<file path=xl/calcChain.xml><?xml version="1.0" encoding="utf-8"?>
<calcChain xmlns="http://schemas.openxmlformats.org/spreadsheetml/2006/main">
  <c r="C39" i="1" l="1"/>
  <c r="C35" i="1"/>
  <c r="D22" i="4" l="1"/>
  <c r="C151" i="1" l="1"/>
  <c r="C147" i="1"/>
  <c r="C142" i="1"/>
  <c r="C138" i="1"/>
  <c r="C78" i="1"/>
  <c r="C70" i="1"/>
  <c r="C68" i="1"/>
  <c r="C31" i="1"/>
  <c r="C27" i="1"/>
  <c r="C23" i="1"/>
  <c r="C7" i="1" l="1"/>
  <c r="C132" i="1" l="1"/>
  <c r="B153" i="1" l="1"/>
  <c r="C136" i="1"/>
  <c r="C128" i="1"/>
  <c r="C126" i="1"/>
  <c r="C122" i="1"/>
  <c r="C118" i="1"/>
  <c r="C116" i="1"/>
  <c r="C111" i="1"/>
  <c r="C108" i="1"/>
  <c r="C104" i="1"/>
  <c r="C102" i="1"/>
  <c r="C98" i="1"/>
  <c r="C94" i="1"/>
  <c r="C91" i="1"/>
  <c r="C89" i="1"/>
  <c r="C86" i="1"/>
  <c r="C84" i="1"/>
  <c r="C80" i="1"/>
  <c r="C74" i="1"/>
  <c r="C64" i="1"/>
  <c r="C60" i="1"/>
  <c r="C57" i="1"/>
  <c r="C55" i="1"/>
  <c r="C18" i="1"/>
  <c r="C13" i="1"/>
  <c r="C50" i="1"/>
  <c r="C48" i="1"/>
  <c r="C46" i="1"/>
  <c r="C153" i="1" l="1"/>
  <c r="B29" i="3"/>
  <c r="B42" i="1" l="1"/>
  <c r="B11" i="3" l="1"/>
  <c r="B30" i="3" s="1"/>
  <c r="C23" i="2" l="1"/>
  <c r="B23" i="2"/>
  <c r="C42" i="1" l="1"/>
  <c r="B155" i="1" l="1"/>
  <c r="C155" i="1"/>
</calcChain>
</file>

<file path=xl/sharedStrings.xml><?xml version="1.0" encoding="utf-8"?>
<sst xmlns="http://schemas.openxmlformats.org/spreadsheetml/2006/main" count="290" uniqueCount="134">
  <si>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</si>
  <si>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</si>
  <si>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</si>
  <si>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</si>
  <si>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</si>
  <si>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</si>
  <si>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</si>
  <si>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</si>
  <si>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</si>
  <si>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</si>
  <si>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</si>
  <si>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</si>
  <si>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</si>
  <si>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</si>
  <si>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</si>
  <si>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</si>
  <si>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</si>
  <si>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</si>
  <si>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</si>
  <si>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</si>
  <si>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</si>
  <si>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</si>
  <si>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</si>
  <si>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</si>
  <si>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</si>
  <si>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Sub Total</t>
  </si>
  <si>
    <t>Wellington</t>
  </si>
  <si>
    <t>(Note:  Amounts are GST Inclusive)</t>
  </si>
  <si>
    <t>Christchurch</t>
  </si>
  <si>
    <t>Sub Total (NZ$)</t>
  </si>
  <si>
    <t>No Hospitality to Disclose</t>
  </si>
  <si>
    <t>NO HOSPITALITY RECEIVED</t>
  </si>
  <si>
    <r>
      <t xml:space="preserve">Name of organisation : </t>
    </r>
    <r>
      <rPr>
        <b/>
        <sz val="14"/>
        <color rgb="FFFF0000"/>
        <rFont val="Arial"/>
        <family val="2"/>
      </rPr>
      <t>New Zealand Blood Service</t>
    </r>
  </si>
  <si>
    <t>Total other expenses for the 12 month period</t>
  </si>
  <si>
    <t>Total gift expenses for the 12 month period</t>
  </si>
  <si>
    <t>Total hospitality expenses for the 12 month period</t>
  </si>
  <si>
    <t>Total travel expenses for the 12 month period
for the 6-monthly period</t>
  </si>
  <si>
    <t>Parking</t>
  </si>
  <si>
    <t>Waikato</t>
  </si>
  <si>
    <t>Auckland</t>
  </si>
  <si>
    <t>Accommodation</t>
  </si>
  <si>
    <t>London</t>
  </si>
  <si>
    <t>Dunedin</t>
  </si>
  <si>
    <t>Avis Rental Car</t>
  </si>
  <si>
    <t>Sam Cliffe</t>
  </si>
  <si>
    <t>Period :   01/07/2015 - 30/06/2016</t>
  </si>
  <si>
    <t>Name of CEO:
Sam Cliffe</t>
  </si>
  <si>
    <t>Period : 01/07/2015 - 30/06/2016</t>
  </si>
  <si>
    <t>Visit to Christchurch Blood Centre</t>
  </si>
  <si>
    <t>ISBT Conference 2015</t>
  </si>
  <si>
    <t>Taxi</t>
  </si>
  <si>
    <t>Airport Parking</t>
  </si>
  <si>
    <t>Return Airfares</t>
  </si>
  <si>
    <t>P/North</t>
  </si>
  <si>
    <t>Annual Plan 2015/16 Presentation at Palmerston North Donor Centre</t>
  </si>
  <si>
    <t>Visit to Wellington Donor Centre</t>
  </si>
  <si>
    <t>Spark Data Charge / Cellphone Rental / Calls</t>
  </si>
  <si>
    <t>Long Sevice Presentation at Waikato Donor Centre</t>
  </si>
  <si>
    <t>Airfare</t>
  </si>
  <si>
    <t>Site visit to Tauranga</t>
  </si>
  <si>
    <t>Visit to ARCBS Melbourne</t>
  </si>
  <si>
    <t>Return Flights</t>
  </si>
  <si>
    <t>Melbourne</t>
  </si>
  <si>
    <t>Visit to Dunedin Donor Centre</t>
  </si>
  <si>
    <t>Rental Car</t>
  </si>
  <si>
    <t>Visit to Auckland Grammar School Mobile</t>
  </si>
  <si>
    <t>Taxi Fare</t>
  </si>
  <si>
    <t>NHMG Meeting Wellington</t>
  </si>
  <si>
    <t>Meeting at Middlemore Hospital with Counties Manukau DHB</t>
  </si>
  <si>
    <t xml:space="preserve">Visit to Palmerston North site for presentation to Staff for  Long Service Recognition </t>
  </si>
  <si>
    <t>Palmerston North</t>
  </si>
  <si>
    <t xml:space="preserve">NZBS Board Meeting </t>
  </si>
  <si>
    <t>Visit to Dunedin Blood Centre</t>
  </si>
  <si>
    <t>Visit to Auckland City Hospital</t>
  </si>
  <si>
    <t>Taxi Fares</t>
  </si>
  <si>
    <t>1 Aug to 31 Aug 15</t>
  </si>
  <si>
    <t>1 Sep to 30 Sep 15</t>
  </si>
  <si>
    <t>1 Oct to 31 Oct 15</t>
  </si>
  <si>
    <t>1 Nov to 30 Nov 15</t>
  </si>
  <si>
    <t>1 Dec to 31 Dec 15</t>
  </si>
  <si>
    <t>Visit to Tauranga Donor Centre</t>
  </si>
  <si>
    <t>Tauranga</t>
  </si>
  <si>
    <t>Attend staff member's funeral Palmerston North</t>
  </si>
  <si>
    <t>Annual subscription to Institute of Directors in NZ Inc</t>
  </si>
  <si>
    <t>Attend NHMG Meeting at Auckland Airport</t>
  </si>
  <si>
    <t>1 Jan to 31 Jan 16</t>
  </si>
  <si>
    <t>Visit to meet Charge Nurses &amp; Blood Bank</t>
  </si>
  <si>
    <t>Long Service Award at Auckland Blood Bank</t>
  </si>
  <si>
    <t>Site visit to Auckland Blood Bank</t>
  </si>
  <si>
    <t>Trans Tasman Learning Set</t>
  </si>
  <si>
    <t>Sydney</t>
  </si>
  <si>
    <t xml:space="preserve">Visit to Christchurch Blood Centre </t>
  </si>
  <si>
    <t>Visit to Palmerston North Donor Centre &amp; Blood Bank</t>
  </si>
  <si>
    <t>Strategic Meeting with CSL Behring</t>
  </si>
  <si>
    <t>Meeting with Christ Fleming, Lead DHB CEO</t>
  </si>
  <si>
    <t>Nelson</t>
  </si>
  <si>
    <t>1 Feb to 29 Feb 16</t>
  </si>
  <si>
    <t>Visit to Price Waterhouse Cooper re Supply Chain Review</t>
  </si>
  <si>
    <t>1 Mar to 31 Mar 16</t>
  </si>
  <si>
    <t>1 Apr to 30 Apr 16</t>
  </si>
  <si>
    <t>Accommodation 1 x night</t>
  </si>
  <si>
    <t>Akl Int Airport Parking (2 x days)</t>
  </si>
  <si>
    <t>Akl Airport Parking</t>
  </si>
  <si>
    <t>Meeting with Minister of Health and NZBS Board Meeting</t>
  </si>
  <si>
    <t>Wellington Site Visit</t>
  </si>
  <si>
    <t>Media Training</t>
  </si>
  <si>
    <t>Visit to Christchurch Donor Centre &amp; Blood Bank</t>
  </si>
  <si>
    <t>(NB - other expenses shown in previous report)</t>
  </si>
  <si>
    <t>1 May to 31 May 16</t>
  </si>
  <si>
    <t>1 Jun to 30 Jun 15</t>
  </si>
  <si>
    <t>1 Jul to 31 Jul 15</t>
  </si>
  <si>
    <t>NZBS Site Visits to Wellington &amp; Christchurch</t>
  </si>
  <si>
    <t>Wellington / Christchurch</t>
  </si>
  <si>
    <t>Long Service Recognition Award Tauranga Site</t>
  </si>
  <si>
    <t>Meeting with Prof Peter Browett (NZBS Board Director)</t>
  </si>
  <si>
    <t>1 x night accommodation</t>
  </si>
  <si>
    <t>CSL Centenary Celebration Gala &amp; Meeting with ARCBS</t>
  </si>
  <si>
    <t>Learning Set, Melbourne</t>
  </si>
  <si>
    <t>ISBT Individual Membership 2016/2017</t>
  </si>
  <si>
    <t>Taxis</t>
  </si>
  <si>
    <t>Taxi FareS</t>
  </si>
  <si>
    <t xml:space="preserve">Annual Plan 2015/16 Presentation at Wellington Donor Centre and Meeting with NZBS Chair </t>
  </si>
  <si>
    <t>1 Jun to 30 Jun 16</t>
  </si>
  <si>
    <t>2 x Dinner Tickets to attend the Property Council of NZ Awards Dinner</t>
  </si>
  <si>
    <r>
      <t>Ng</t>
    </r>
    <r>
      <rPr>
        <sz val="10"/>
        <color theme="1"/>
        <rFont val="Calibri"/>
        <family val="2"/>
      </rPr>
      <t>ā</t>
    </r>
    <r>
      <rPr>
        <sz val="10"/>
        <color theme="1"/>
        <rFont val="Arial"/>
        <family val="2"/>
      </rPr>
      <t>i Tahu Property</t>
    </r>
  </si>
  <si>
    <t>Attended by CEO and NZBS National Manager Technical Services</t>
  </si>
  <si>
    <t>2nd European Conference on Donor Health &amp; Management</t>
  </si>
  <si>
    <t>UK</t>
  </si>
  <si>
    <t>Registration</t>
  </si>
  <si>
    <t>Accommodation (3 x nights)</t>
  </si>
  <si>
    <t>APBN Annual General Meeting &amp; ISBT Conference</t>
  </si>
  <si>
    <t>Dubai</t>
  </si>
  <si>
    <t>Registration &amp; Accommodation Deposit</t>
  </si>
  <si>
    <t>Travel  dates outside the 12 month period but paid for within the 12 month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</si>
</sst>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409]d\ mmmm\ yyyy;@"/>
  </numFmts>
  <fonts count="2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4" fontId="12" fillId="0" borderId="0" applyFont="0" applyFill="0" applyBorder="0" applyAlignment="0" applyProtection="0"/>
  </cellStyleXfs>
  <cellXfs count="21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1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0" fontId="0" fillId="0" borderId="0" xfId="0" applyAlignment="1">
      <alignment vertical="top"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43" fontId="8" fillId="0" borderId="0" xfId="0" applyNumberFormat="1" applyFont="1" applyAlignment="1">
      <alignment wrapText="1"/>
    </xf>
    <xf numFmtId="0" fontId="8" fillId="0" borderId="0" xfId="0" applyFont="1"/>
    <xf numFmtId="164" fontId="1" fillId="4" borderId="2" xfId="1" applyNumberFormat="1" applyFont="1" applyFill="1" applyBorder="1" applyAlignment="1"/>
    <xf numFmtId="14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" fillId="0" borderId="0" xfId="0" applyFont="1" applyBorder="1" applyAlignment="1">
      <alignment wrapText="1"/>
    </xf>
    <xf numFmtId="164" fontId="8" fillId="0" borderId="0" xfId="1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Fill="1"/>
    <xf numFmtId="0" fontId="1" fillId="0" borderId="2" xfId="0" applyFont="1" applyBorder="1" applyAlignment="1">
      <alignment vertical="top" wrapText="1"/>
    </xf>
    <xf numFmtId="14" fontId="8" fillId="0" borderId="0" xfId="0" applyNumberFormat="1" applyFont="1" applyAlignment="1">
      <alignment vertical="top" wrapText="1"/>
    </xf>
    <xf numFmtId="2" fontId="0" fillId="0" borderId="0" xfId="0" applyNumberFormat="1" applyAlignment="1">
      <alignment wrapText="1"/>
    </xf>
    <xf numFmtId="44" fontId="12" fillId="0" borderId="0" xfId="3" applyFont="1" applyAlignment="1">
      <alignment wrapText="1"/>
    </xf>
    <xf numFmtId="0" fontId="0" fillId="0" borderId="0" xfId="0" applyFont="1" applyAlignment="1">
      <alignment horizontal="right" wrapText="1"/>
    </xf>
    <xf numFmtId="164" fontId="0" fillId="0" borderId="0" xfId="0" applyNumberFormat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164" fontId="10" fillId="0" borderId="0" xfId="3" applyNumberFormat="1" applyFont="1" applyAlignment="1">
      <alignment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ont="1" applyAlignment="1">
      <alignment horizontal="center" wrapText="1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164" fontId="8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1" fillId="6" borderId="0" xfId="0" applyFont="1" applyFill="1" applyBorder="1" applyAlignment="1">
      <alignment horizontal="right" vertical="top" wrapText="1"/>
    </xf>
    <xf numFmtId="0" fontId="9" fillId="6" borderId="0" xfId="0" applyFont="1" applyFill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11" fillId="6" borderId="7" xfId="0" applyFont="1" applyFill="1" applyBorder="1" applyAlignment="1">
      <alignment horizontal="right" vertical="top" wrapText="1"/>
    </xf>
    <xf numFmtId="164" fontId="11" fillId="6" borderId="0" xfId="0" applyNumberFormat="1" applyFont="1" applyFill="1" applyBorder="1" applyAlignment="1">
      <alignment vertical="top" wrapText="1"/>
    </xf>
    <xf numFmtId="0" fontId="9" fillId="6" borderId="8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4" fillId="0" borderId="0" xfId="0" applyFont="1" applyFill="1" applyBorder="1" applyAlignment="1">
      <alignment vertical="top" wrapText="1"/>
    </xf>
    <xf numFmtId="43" fontId="14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5" fillId="4" borderId="4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wrapText="1"/>
    </xf>
    <xf numFmtId="164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8" fontId="7" fillId="0" borderId="0" xfId="0" applyNumberFormat="1" applyFont="1" applyBorder="1" applyAlignment="1">
      <alignment vertical="top" wrapText="1"/>
    </xf>
    <xf numFmtId="8" fontId="1" fillId="0" borderId="0" xfId="0" applyNumberFormat="1" applyFont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" fillId="6" borderId="5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14" fontId="15" fillId="0" borderId="16" xfId="0" applyNumberFormat="1" applyFont="1" applyBorder="1" applyAlignment="1">
      <alignment vertical="top" wrapText="1"/>
    </xf>
    <xf numFmtId="8" fontId="15" fillId="0" borderId="17" xfId="0" applyNumberFormat="1" applyFont="1" applyBorder="1" applyAlignment="1">
      <alignment vertical="top" wrapText="1"/>
    </xf>
    <xf numFmtId="8" fontId="15" fillId="0" borderId="24" xfId="0" applyNumberFormat="1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19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2" fillId="4" borderId="4" xfId="0" applyFont="1" applyFill="1" applyBorder="1" applyAlignment="1">
      <alignment horizontal="left" wrapText="1"/>
    </xf>
    <xf numFmtId="164" fontId="3" fillId="4" borderId="2" xfId="1" applyNumberFormat="1" applyFont="1" applyFill="1" applyBorder="1" applyAlignment="1"/>
    <xf numFmtId="0" fontId="15" fillId="4" borderId="2" xfId="0" applyFont="1" applyFill="1" applyBorder="1" applyAlignment="1"/>
    <xf numFmtId="0" fontId="15" fillId="4" borderId="2" xfId="0" applyFont="1" applyFill="1" applyBorder="1" applyAlignment="1">
      <alignment wrapText="1"/>
    </xf>
    <xf numFmtId="0" fontId="15" fillId="4" borderId="11" xfId="0" applyFont="1" applyFill="1" applyBorder="1" applyAlignment="1">
      <alignment wrapText="1"/>
    </xf>
    <xf numFmtId="8" fontId="16" fillId="0" borderId="25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7" fillId="0" borderId="0" xfId="0" applyFont="1" applyBorder="1" applyAlignment="1">
      <alignment vertical="center" wrapText="1"/>
    </xf>
    <xf numFmtId="14" fontId="7" fillId="0" borderId="0" xfId="0" applyNumberFormat="1" applyFont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14" fontId="7" fillId="0" borderId="7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1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164" fontId="10" fillId="0" borderId="0" xfId="1" applyNumberFormat="1" applyFont="1" applyAlignment="1">
      <alignment vertical="top" wrapText="1"/>
    </xf>
    <xf numFmtId="0" fontId="5" fillId="4" borderId="2" xfId="0" applyFont="1" applyFill="1" applyBorder="1" applyAlignment="1">
      <alignment horizontal="justify" vertical="top" wrapText="1"/>
    </xf>
    <xf numFmtId="164" fontId="1" fillId="4" borderId="2" xfId="1" applyNumberFormat="1" applyFon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8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/>
    <xf numFmtId="8" fontId="2" fillId="0" borderId="0" xfId="0" applyNumberFormat="1" applyFont="1" applyFill="1" applyBorder="1" applyAlignment="1">
      <alignment wrapText="1"/>
    </xf>
    <xf numFmtId="8" fontId="1" fillId="0" borderId="0" xfId="0" applyNumberFormat="1" applyFont="1" applyBorder="1" applyAlignment="1">
      <alignment wrapText="1"/>
    </xf>
    <xf numFmtId="8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8" fontId="7" fillId="0" borderId="0" xfId="0" applyNumberFormat="1" applyFont="1" applyFill="1" applyBorder="1" applyAlignment="1">
      <alignment vertical="top" wrapText="1"/>
    </xf>
    <xf numFmtId="15" fontId="7" fillId="0" borderId="0" xfId="0" applyNumberFormat="1" applyFont="1" applyBorder="1" applyAlignment="1">
      <alignment vertical="center" wrapText="1"/>
    </xf>
    <xf numFmtId="15" fontId="7" fillId="0" borderId="0" xfId="0" applyNumberFormat="1" applyFont="1" applyBorder="1" applyAlignment="1">
      <alignment vertical="top" wrapText="1"/>
    </xf>
    <xf numFmtId="15" fontId="7" fillId="0" borderId="0" xfId="0" applyNumberFormat="1" applyFont="1" applyBorder="1" applyAlignment="1">
      <alignment horizontal="right" vertical="top" wrapText="1"/>
    </xf>
    <xf numFmtId="15" fontId="0" fillId="0" borderId="7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vertical="top" wrapText="1"/>
    </xf>
    <xf numFmtId="0" fontId="15" fillId="0" borderId="24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14" fontId="7" fillId="0" borderId="0" xfId="0" applyNumberFormat="1" applyFont="1" applyFill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vertical="top" wrapText="1"/>
    </xf>
    <xf numFmtId="17" fontId="14" fillId="0" borderId="0" xfId="0" applyNumberFormat="1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164" fontId="0" fillId="0" borderId="0" xfId="0" applyNumberFormat="1" applyFill="1" applyAlignment="1">
      <alignment vertical="top" wrapText="1"/>
    </xf>
    <xf numFmtId="15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5" fontId="0" fillId="0" borderId="0" xfId="0" applyNumberFormat="1" applyAlignment="1">
      <alignment vertical="top" wrapText="1"/>
    </xf>
    <xf numFmtId="8" fontId="0" fillId="0" borderId="0" xfId="0" applyNumberFormat="1" applyFont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16" fillId="0" borderId="19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15" fontId="0" fillId="7" borderId="7" xfId="0" applyNumberFormat="1" applyFont="1" applyFill="1" applyBorder="1" applyAlignment="1">
      <alignment horizontal="right" vertical="center" wrapText="1"/>
    </xf>
    <xf numFmtId="14" fontId="0" fillId="7" borderId="7" xfId="0" applyNumberFormat="1" applyFill="1" applyBorder="1" applyAlignment="1">
      <alignment horizontal="right" vertical="center" wrapText="1"/>
    </xf>
  </cellXfs>
  <cellStyles count="4">
    <cellStyle name="Comma" xfId="1" builtinId="3"/>
    <cellStyle name="Currency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W164"/>
  <sheetViews>
    <sheetView tabSelected="1" view="pageBreakPreview" topLeftCell="A61" zoomScale="85" zoomScaleNormal="85" zoomScaleSheetLayoutView="85" workbookViewId="0">
      <selection activeCell="B41" sqref="B41"/>
    </sheetView>
  </sheetViews>
  <sheetFormatPr defaultRowHeight="12.75" x14ac:dyDescent="0.2"/>
  <cols>
    <col min="1" max="1" width="24.28515625" style="2" customWidth="1"/>
    <col min="2" max="2" width="15.7109375" style="2" customWidth="1"/>
    <col min="3" max="3" width="15" style="2" customWidth="1"/>
    <col min="4" max="4" width="61.5703125" style="2" bestFit="1" customWidth="1"/>
    <col min="5" max="5" width="54.85546875" style="2" customWidth="1"/>
    <col min="6" max="6" width="13" style="2" customWidth="1"/>
    <col min="7" max="7" width="14.85546875" style="50" customWidth="1"/>
    <col min="8" max="8" width="9.140625" style="50"/>
    <col min="9" max="9" width="10.5703125" style="50" bestFit="1" customWidth="1"/>
    <col min="10" max="387" width="9.140625" style="50"/>
    <col min="388" max="16384" width="9.140625" style="2"/>
  </cols>
  <sheetData>
    <row r="1" spans="1:387" s="7" customFormat="1" ht="18" customHeight="1" x14ac:dyDescent="0.2">
      <c r="A1" s="192" t="s">
        <v>32</v>
      </c>
      <c r="B1" s="192"/>
      <c r="C1" s="192"/>
      <c r="D1" s="192"/>
      <c r="E1" s="15"/>
      <c r="F1" s="15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</row>
    <row r="2" spans="1:387" s="3" customFormat="1" ht="15.75" x14ac:dyDescent="0.25">
      <c r="A2" s="75" t="s">
        <v>44</v>
      </c>
      <c r="B2" s="191" t="s">
        <v>45</v>
      </c>
      <c r="C2" s="191"/>
      <c r="D2" s="191"/>
      <c r="E2" s="76" t="s">
        <v>27</v>
      </c>
      <c r="F2" s="81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</row>
    <row r="3" spans="1:387" s="4" customFormat="1" ht="15" x14ac:dyDescent="0.2">
      <c r="A3" s="195" t="s">
        <v>3</v>
      </c>
      <c r="B3" s="196"/>
      <c r="C3" s="196"/>
      <c r="D3" s="196"/>
      <c r="E3" s="196"/>
      <c r="F3" s="19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48"/>
      <c r="NK3" s="48"/>
      <c r="NL3" s="48"/>
      <c r="NM3" s="48"/>
      <c r="NN3" s="48"/>
      <c r="NO3" s="48"/>
      <c r="NP3" s="48"/>
      <c r="NQ3" s="48"/>
      <c r="NR3" s="48"/>
      <c r="NS3" s="48"/>
      <c r="NT3" s="48"/>
      <c r="NU3" s="48"/>
      <c r="NV3" s="48"/>
      <c r="NW3" s="48"/>
    </row>
    <row r="4" spans="1:387" s="3" customFormat="1" ht="24" customHeight="1" x14ac:dyDescent="0.2">
      <c r="A4" s="96" t="s">
        <v>0</v>
      </c>
      <c r="B4" s="97" t="s">
        <v>2</v>
      </c>
      <c r="C4" s="97" t="s">
        <v>29</v>
      </c>
      <c r="D4" s="97" t="s">
        <v>5</v>
      </c>
      <c r="E4" s="97" t="s">
        <v>6</v>
      </c>
      <c r="F4" s="98" t="s">
        <v>1</v>
      </c>
      <c r="G4" s="160"/>
      <c r="H4" s="47"/>
      <c r="I4" s="48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</row>
    <row r="5" spans="1:387" s="31" customFormat="1" ht="25.5" customHeight="1" x14ac:dyDescent="0.2">
      <c r="A5" s="138"/>
      <c r="B5" s="167"/>
      <c r="C5" s="137"/>
      <c r="D5" s="137"/>
      <c r="E5" s="137"/>
      <c r="F5" s="143"/>
      <c r="G5" s="20"/>
      <c r="H5" s="47"/>
      <c r="I5" s="165"/>
      <c r="J5" s="166"/>
      <c r="K5" s="164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</row>
    <row r="6" spans="1:387" s="31" customFormat="1" ht="25.5" customHeight="1" x14ac:dyDescent="0.2">
      <c r="A6" s="170">
        <v>42184</v>
      </c>
      <c r="B6" s="167">
        <v>93.58</v>
      </c>
      <c r="C6" s="163"/>
      <c r="D6" s="137" t="s">
        <v>49</v>
      </c>
      <c r="E6" s="137" t="s">
        <v>50</v>
      </c>
      <c r="F6" s="143" t="s">
        <v>41</v>
      </c>
      <c r="G6" s="20"/>
      <c r="H6" s="47"/>
      <c r="I6" s="165"/>
      <c r="J6" s="166"/>
      <c r="K6" s="164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</row>
    <row r="7" spans="1:387" s="31" customFormat="1" ht="24" customHeight="1" x14ac:dyDescent="0.2">
      <c r="A7" s="170"/>
      <c r="B7" s="168">
        <v>1914.19</v>
      </c>
      <c r="C7" s="163">
        <f>SUM(B6:B7)</f>
        <v>2007.77</v>
      </c>
      <c r="D7" s="137"/>
      <c r="E7" s="137" t="s">
        <v>40</v>
      </c>
      <c r="F7" s="143"/>
      <c r="G7" s="20"/>
      <c r="H7" s="47"/>
      <c r="I7" s="165"/>
      <c r="J7" s="166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</row>
    <row r="8" spans="1:387" s="31" customFormat="1" ht="24" customHeight="1" x14ac:dyDescent="0.2">
      <c r="A8" s="170"/>
      <c r="B8" s="168"/>
      <c r="C8" s="163"/>
      <c r="D8" s="137"/>
      <c r="E8" s="137"/>
      <c r="F8" s="143"/>
      <c r="G8" s="20"/>
      <c r="H8" s="47"/>
      <c r="I8" s="165"/>
      <c r="J8" s="166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</row>
    <row r="9" spans="1:387" s="31" customFormat="1" ht="24" customHeight="1" x14ac:dyDescent="0.2">
      <c r="A9" s="170"/>
      <c r="B9" s="168"/>
      <c r="C9" s="161"/>
      <c r="D9" s="137"/>
      <c r="E9" s="137"/>
      <c r="F9" s="143"/>
      <c r="G9" s="20"/>
      <c r="H9" s="47"/>
      <c r="I9" s="165"/>
      <c r="J9" s="166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</row>
    <row r="10" spans="1:387" s="31" customFormat="1" ht="24" customHeight="1" x14ac:dyDescent="0.2">
      <c r="A10" s="173">
        <v>42312</v>
      </c>
      <c r="B10" s="139">
        <v>621.89</v>
      </c>
      <c r="C10" s="140"/>
      <c r="D10" s="159" t="s">
        <v>60</v>
      </c>
      <c r="E10" s="141" t="s">
        <v>61</v>
      </c>
      <c r="F10" s="142" t="s">
        <v>62</v>
      </c>
      <c r="G10" s="82"/>
      <c r="H10" s="47"/>
      <c r="I10" s="165"/>
      <c r="J10" s="16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</row>
    <row r="11" spans="1:387" s="31" customFormat="1" ht="24" customHeight="1" x14ac:dyDescent="0.2">
      <c r="A11" s="171"/>
      <c r="B11" s="145">
        <v>533.78</v>
      </c>
      <c r="C11" s="89"/>
      <c r="D11" s="162"/>
      <c r="E11" s="162" t="s">
        <v>40</v>
      </c>
      <c r="F11" s="91"/>
      <c r="G11" s="92"/>
      <c r="H11" s="47"/>
      <c r="I11" s="165"/>
      <c r="J11" s="166"/>
      <c r="K11" s="164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</row>
    <row r="12" spans="1:387" s="33" customFormat="1" ht="27.75" customHeight="1" x14ac:dyDescent="0.2">
      <c r="A12" s="173"/>
      <c r="B12" s="139">
        <v>95.33</v>
      </c>
      <c r="C12" s="139"/>
      <c r="D12" s="159"/>
      <c r="E12" s="141" t="s">
        <v>74</v>
      </c>
      <c r="F12" s="142"/>
      <c r="G12" s="82"/>
      <c r="H12" s="53"/>
      <c r="I12" s="165"/>
      <c r="J12" s="166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</row>
    <row r="13" spans="1:387" s="33" customFormat="1" ht="27.75" customHeight="1" x14ac:dyDescent="0.2">
      <c r="A13" s="173"/>
      <c r="B13" s="139">
        <v>45</v>
      </c>
      <c r="C13" s="140">
        <f>SUM(B10:B13)</f>
        <v>1296</v>
      </c>
      <c r="D13" s="159"/>
      <c r="E13" s="141" t="s">
        <v>51</v>
      </c>
      <c r="F13" s="142"/>
      <c r="G13" s="82"/>
      <c r="H13" s="53"/>
      <c r="I13" s="165"/>
      <c r="J13" s="166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</row>
    <row r="14" spans="1:387" s="33" customFormat="1" ht="27.75" customHeight="1" x14ac:dyDescent="0.2">
      <c r="A14" s="173"/>
      <c r="B14" s="139"/>
      <c r="C14" s="139"/>
      <c r="D14" s="159"/>
      <c r="E14" s="141"/>
      <c r="F14" s="142"/>
      <c r="G14" s="82"/>
      <c r="H14" s="53"/>
      <c r="I14" s="165"/>
      <c r="J14" s="166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</row>
    <row r="15" spans="1:387" s="33" customFormat="1" ht="27.75" customHeight="1" x14ac:dyDescent="0.2">
      <c r="A15" s="173">
        <v>42432</v>
      </c>
      <c r="B15" s="139">
        <v>707.32</v>
      </c>
      <c r="C15" s="139"/>
      <c r="D15" s="159" t="s">
        <v>89</v>
      </c>
      <c r="E15" s="141" t="s">
        <v>61</v>
      </c>
      <c r="F15" s="142" t="s">
        <v>90</v>
      </c>
      <c r="G15" s="82"/>
      <c r="H15" s="53"/>
      <c r="I15" s="165"/>
      <c r="J15" s="166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</row>
    <row r="16" spans="1:387" s="33" customFormat="1" ht="27.75" customHeight="1" x14ac:dyDescent="0.2">
      <c r="A16" s="173"/>
      <c r="B16" s="139">
        <v>95</v>
      </c>
      <c r="C16" s="139"/>
      <c r="D16" s="159"/>
      <c r="E16" s="141" t="s">
        <v>101</v>
      </c>
      <c r="F16" s="142"/>
      <c r="G16" s="82"/>
      <c r="H16" s="53"/>
      <c r="I16" s="165"/>
      <c r="J16" s="166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</row>
    <row r="17" spans="1:387" s="33" customFormat="1" ht="27.75" customHeight="1" x14ac:dyDescent="0.2">
      <c r="A17" s="173"/>
      <c r="B17" s="139">
        <v>144.66999999999999</v>
      </c>
      <c r="C17" s="139"/>
      <c r="D17" s="159"/>
      <c r="E17" s="141" t="s">
        <v>74</v>
      </c>
      <c r="F17" s="142"/>
      <c r="G17" s="82"/>
      <c r="H17" s="53"/>
      <c r="I17" s="165"/>
      <c r="J17" s="166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</row>
    <row r="18" spans="1:387" s="33" customFormat="1" ht="27.75" customHeight="1" x14ac:dyDescent="0.2">
      <c r="A18" s="173"/>
      <c r="B18" s="139">
        <v>292.57</v>
      </c>
      <c r="C18" s="140">
        <f>SUM(B15:B18)</f>
        <v>1239.56</v>
      </c>
      <c r="D18" s="159"/>
      <c r="E18" s="141" t="s">
        <v>100</v>
      </c>
      <c r="F18" s="142"/>
      <c r="G18" s="82"/>
      <c r="H18" s="53"/>
      <c r="I18" s="165"/>
      <c r="J18" s="166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</row>
    <row r="19" spans="1:387" s="33" customFormat="1" ht="27.75" customHeight="1" x14ac:dyDescent="0.2">
      <c r="A19" s="173"/>
      <c r="B19" s="139"/>
      <c r="C19" s="139"/>
      <c r="D19" s="159"/>
      <c r="E19" s="141"/>
      <c r="F19" s="142"/>
      <c r="G19" s="82"/>
      <c r="H19" s="53"/>
      <c r="I19" s="165"/>
      <c r="J19" s="166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</row>
    <row r="20" spans="1:387" s="33" customFormat="1" ht="27.75" customHeight="1" x14ac:dyDescent="0.2">
      <c r="A20" s="173">
        <v>42474</v>
      </c>
      <c r="B20" s="139">
        <v>658.25</v>
      </c>
      <c r="C20" s="139"/>
      <c r="D20" s="159" t="s">
        <v>116</v>
      </c>
      <c r="E20" s="141" t="s">
        <v>61</v>
      </c>
      <c r="F20" s="142" t="s">
        <v>62</v>
      </c>
      <c r="G20" s="82"/>
      <c r="H20" s="53"/>
      <c r="I20" s="165"/>
      <c r="J20" s="166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</row>
    <row r="21" spans="1:387" s="33" customFormat="1" ht="27.75" customHeight="1" x14ac:dyDescent="0.2">
      <c r="A21" s="173"/>
      <c r="B21" s="139">
        <v>85</v>
      </c>
      <c r="C21" s="139"/>
      <c r="D21" s="159"/>
      <c r="E21" s="141" t="s">
        <v>51</v>
      </c>
      <c r="F21" s="142"/>
      <c r="G21" s="82"/>
      <c r="H21" s="53"/>
      <c r="I21" s="165"/>
      <c r="J21" s="166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</row>
    <row r="22" spans="1:387" s="33" customFormat="1" ht="27.75" customHeight="1" x14ac:dyDescent="0.2">
      <c r="A22" s="173"/>
      <c r="B22" s="139">
        <v>305.27999999999997</v>
      </c>
      <c r="C22" s="139"/>
      <c r="D22" s="159"/>
      <c r="E22" s="141" t="s">
        <v>40</v>
      </c>
      <c r="F22" s="142"/>
      <c r="G22" s="82"/>
      <c r="H22" s="53"/>
      <c r="I22" s="165"/>
      <c r="J22" s="166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</row>
    <row r="23" spans="1:387" s="33" customFormat="1" ht="27.75" customHeight="1" x14ac:dyDescent="0.2">
      <c r="A23" s="173"/>
      <c r="B23" s="139">
        <v>118.02</v>
      </c>
      <c r="C23" s="140">
        <f>SUM(B20:B23)</f>
        <v>1166.55</v>
      </c>
      <c r="D23" s="159"/>
      <c r="E23" s="141" t="s">
        <v>120</v>
      </c>
      <c r="F23" s="142"/>
      <c r="G23" s="82"/>
      <c r="H23" s="53"/>
      <c r="I23" s="165"/>
      <c r="J23" s="166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</row>
    <row r="24" spans="1:387" s="33" customFormat="1" ht="27.75" customHeight="1" x14ac:dyDescent="0.2">
      <c r="A24" s="173"/>
      <c r="B24" s="139"/>
      <c r="C24" s="139"/>
      <c r="D24" s="159"/>
      <c r="E24" s="141"/>
      <c r="F24" s="142"/>
      <c r="G24" s="82"/>
      <c r="H24" s="53"/>
      <c r="I24" s="165"/>
      <c r="J24" s="166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</row>
    <row r="25" spans="1:387" s="33" customFormat="1" ht="27.75" customHeight="1" x14ac:dyDescent="0.2">
      <c r="A25" s="173">
        <v>42488</v>
      </c>
      <c r="B25" s="139">
        <v>671.55</v>
      </c>
      <c r="C25" s="139"/>
      <c r="D25" s="159" t="s">
        <v>93</v>
      </c>
      <c r="E25" s="141" t="s">
        <v>61</v>
      </c>
      <c r="F25" s="142" t="s">
        <v>62</v>
      </c>
      <c r="G25" s="82"/>
      <c r="H25" s="53"/>
      <c r="I25" s="165"/>
      <c r="J25" s="166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</row>
    <row r="26" spans="1:387" s="33" customFormat="1" ht="27.75" customHeight="1" x14ac:dyDescent="0.2">
      <c r="A26" s="173"/>
      <c r="B26" s="139">
        <v>49</v>
      </c>
      <c r="D26" s="159"/>
      <c r="E26" s="141" t="s">
        <v>51</v>
      </c>
      <c r="F26" s="142"/>
      <c r="G26" s="82"/>
      <c r="H26" s="53"/>
      <c r="I26" s="165"/>
      <c r="J26" s="166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</row>
    <row r="27" spans="1:387" s="33" customFormat="1" ht="27.75" customHeight="1" x14ac:dyDescent="0.2">
      <c r="A27" s="173"/>
      <c r="B27" s="139">
        <v>63.64</v>
      </c>
      <c r="C27" s="140">
        <f>SUM(B25:B27)</f>
        <v>784.18999999999994</v>
      </c>
      <c r="D27" s="159"/>
      <c r="E27" s="141" t="s">
        <v>66</v>
      </c>
      <c r="F27" s="142"/>
      <c r="G27" s="82"/>
      <c r="H27" s="53"/>
      <c r="I27" s="165"/>
      <c r="J27" s="166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</row>
    <row r="28" spans="1:387" s="33" customFormat="1" ht="27.75" customHeight="1" x14ac:dyDescent="0.2">
      <c r="A28" s="173"/>
      <c r="B28" s="139"/>
      <c r="C28" s="139"/>
      <c r="D28" s="159"/>
      <c r="E28" s="141"/>
      <c r="F28" s="142"/>
      <c r="G28" s="82"/>
      <c r="H28" s="53"/>
      <c r="I28" s="165"/>
      <c r="J28" s="166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</row>
    <row r="29" spans="1:387" s="33" customFormat="1" ht="27.75" customHeight="1" x14ac:dyDescent="0.2">
      <c r="A29" s="173">
        <v>42512</v>
      </c>
      <c r="B29" s="139">
        <v>680.65</v>
      </c>
      <c r="C29" s="139"/>
      <c r="D29" s="159" t="s">
        <v>117</v>
      </c>
      <c r="E29" s="141" t="s">
        <v>61</v>
      </c>
      <c r="F29" s="142" t="s">
        <v>62</v>
      </c>
      <c r="G29" s="82"/>
      <c r="H29" s="53"/>
      <c r="I29" s="165"/>
      <c r="J29" s="166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</row>
    <row r="30" spans="1:387" s="33" customFormat="1" ht="27.75" customHeight="1" x14ac:dyDescent="0.2">
      <c r="A30" s="173"/>
      <c r="B30" s="139">
        <v>95</v>
      </c>
      <c r="C30" s="139"/>
      <c r="D30" s="159"/>
      <c r="E30" s="141" t="s">
        <v>51</v>
      </c>
      <c r="F30" s="142"/>
      <c r="G30" s="82"/>
      <c r="H30" s="53"/>
      <c r="I30" s="165"/>
      <c r="J30" s="166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</row>
    <row r="31" spans="1:387" s="33" customFormat="1" ht="27.75" customHeight="1" x14ac:dyDescent="0.2">
      <c r="A31" s="173"/>
      <c r="B31" s="139">
        <v>148.5</v>
      </c>
      <c r="C31" s="140">
        <f>SUM(B29:B31)</f>
        <v>924.15</v>
      </c>
      <c r="D31" s="159"/>
      <c r="E31" s="141" t="s">
        <v>74</v>
      </c>
      <c r="F31" s="142"/>
      <c r="G31" s="82"/>
      <c r="H31" s="53"/>
      <c r="I31" s="165"/>
      <c r="J31" s="166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</row>
    <row r="32" spans="1:387" s="33" customFormat="1" ht="27.75" customHeight="1" x14ac:dyDescent="0.2">
      <c r="A32" s="173"/>
      <c r="B32" s="139"/>
      <c r="C32" s="140"/>
      <c r="D32" s="159"/>
      <c r="E32" s="141"/>
      <c r="F32" s="142"/>
      <c r="G32" s="82"/>
      <c r="H32" s="53"/>
      <c r="I32" s="165"/>
      <c r="J32" s="166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</row>
    <row r="33" spans="1:387" s="33" customFormat="1" ht="27.75" customHeight="1" x14ac:dyDescent="0.2">
      <c r="A33" s="214">
        <v>42557</v>
      </c>
      <c r="B33" s="139">
        <v>12988.38</v>
      </c>
      <c r="C33" s="139"/>
      <c r="D33" s="159" t="s">
        <v>126</v>
      </c>
      <c r="E33" s="141" t="s">
        <v>61</v>
      </c>
      <c r="F33" s="142" t="s">
        <v>127</v>
      </c>
      <c r="G33" s="82"/>
      <c r="H33" s="53"/>
      <c r="I33" s="165"/>
      <c r="J33" s="166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</row>
    <row r="34" spans="1:387" s="33" customFormat="1" ht="27.75" customHeight="1" x14ac:dyDescent="0.2">
      <c r="A34" s="173"/>
      <c r="B34" s="139">
        <v>770.35</v>
      </c>
      <c r="C34" s="139"/>
      <c r="D34" s="159"/>
      <c r="E34" s="141" t="s">
        <v>128</v>
      </c>
      <c r="F34" s="142"/>
      <c r="G34" s="82"/>
      <c r="H34" s="53"/>
      <c r="I34" s="165"/>
      <c r="J34" s="166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</row>
    <row r="35" spans="1:387" s="33" customFormat="1" ht="27.75" customHeight="1" x14ac:dyDescent="0.2">
      <c r="A35" s="173"/>
      <c r="B35" s="139">
        <v>546.5</v>
      </c>
      <c r="C35" s="140">
        <f>SUM(B33:B35)</f>
        <v>14305.23</v>
      </c>
      <c r="D35" s="159"/>
      <c r="E35" s="141" t="s">
        <v>129</v>
      </c>
      <c r="F35" s="142"/>
      <c r="G35" s="82"/>
      <c r="H35" s="53"/>
      <c r="I35" s="165"/>
      <c r="J35" s="166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</row>
    <row r="36" spans="1:387" s="33" customFormat="1" ht="27.75" customHeight="1" x14ac:dyDescent="0.2">
      <c r="A36" s="173"/>
      <c r="B36" s="139"/>
      <c r="C36" s="139"/>
      <c r="D36" s="159"/>
      <c r="E36" s="141"/>
      <c r="F36" s="142"/>
      <c r="G36" s="82"/>
      <c r="H36" s="53"/>
      <c r="I36" s="165"/>
      <c r="J36" s="166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</row>
    <row r="37" spans="1:387" s="33" customFormat="1" ht="27.75" customHeight="1" x14ac:dyDescent="0.2">
      <c r="A37" s="173"/>
      <c r="B37" s="139"/>
      <c r="C37" s="139"/>
      <c r="D37" s="159"/>
      <c r="E37" s="141"/>
      <c r="F37" s="142"/>
      <c r="G37" s="82"/>
      <c r="H37" s="53"/>
      <c r="I37" s="165"/>
      <c r="J37" s="166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</row>
    <row r="38" spans="1:387" s="33" customFormat="1" ht="27.75" customHeight="1" x14ac:dyDescent="0.2">
      <c r="A38" s="214">
        <v>42612</v>
      </c>
      <c r="B38" s="139">
        <v>9578.08</v>
      </c>
      <c r="C38" s="139"/>
      <c r="D38" s="159" t="s">
        <v>130</v>
      </c>
      <c r="E38" s="141" t="s">
        <v>61</v>
      </c>
      <c r="F38" s="142" t="s">
        <v>131</v>
      </c>
      <c r="G38" s="82"/>
      <c r="H38" s="53"/>
      <c r="I38" s="165"/>
      <c r="J38" s="166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</row>
    <row r="39" spans="1:387" s="33" customFormat="1" ht="27.75" customHeight="1" x14ac:dyDescent="0.2">
      <c r="A39" s="173"/>
      <c r="B39" s="139">
        <v>1156.24</v>
      </c>
      <c r="C39" s="140">
        <f>SUM(B38:B39)</f>
        <v>10734.32</v>
      </c>
      <c r="D39" s="159"/>
      <c r="E39" s="141" t="s">
        <v>132</v>
      </c>
      <c r="F39" s="142"/>
      <c r="G39" s="82"/>
      <c r="H39" s="53"/>
      <c r="I39" s="165"/>
      <c r="J39" s="166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</row>
    <row r="40" spans="1:387" s="33" customFormat="1" ht="27.75" customHeight="1" x14ac:dyDescent="0.2">
      <c r="A40" s="173"/>
      <c r="B40" s="139"/>
      <c r="C40" s="140"/>
      <c r="D40" s="159"/>
      <c r="E40" s="141"/>
      <c r="F40" s="142"/>
      <c r="G40" s="82"/>
      <c r="H40" s="53"/>
      <c r="I40" s="165"/>
      <c r="J40" s="166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</row>
    <row r="41" spans="1:387" s="33" customFormat="1" ht="48" customHeight="1" x14ac:dyDescent="0.2">
      <c r="A41" s="215" t="s">
        <v>133</v>
      </c>
      <c r="B41" s="139"/>
      <c r="C41" s="140"/>
      <c r="D41" s="159"/>
      <c r="E41" s="141"/>
      <c r="F41" s="142"/>
      <c r="G41" s="82"/>
      <c r="H41" s="53"/>
      <c r="I41" s="165"/>
      <c r="J41" s="166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</row>
    <row r="42" spans="1:387" s="38" customFormat="1" ht="27.75" customHeight="1" x14ac:dyDescent="0.2">
      <c r="A42" s="70" t="s">
        <v>25</v>
      </c>
      <c r="B42" s="71">
        <f>SUM(B5:B41)</f>
        <v>32457.77</v>
      </c>
      <c r="C42" s="71">
        <f>SUM(C5:C41)</f>
        <v>32457.769999999997</v>
      </c>
      <c r="D42" s="60"/>
      <c r="E42" s="59"/>
      <c r="F42" s="72"/>
      <c r="G42" s="92"/>
      <c r="H42" s="49"/>
      <c r="I42" s="165"/>
      <c r="J42" s="166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  <c r="IX42" s="49"/>
      <c r="IY42" s="49"/>
      <c r="IZ42" s="49"/>
      <c r="JA42" s="49"/>
      <c r="JB42" s="49"/>
      <c r="JC42" s="49"/>
      <c r="JD42" s="49"/>
      <c r="JE42" s="49"/>
      <c r="JF42" s="49"/>
      <c r="JG42" s="49"/>
      <c r="JH42" s="49"/>
      <c r="JI42" s="49"/>
      <c r="JJ42" s="49"/>
      <c r="JK42" s="49"/>
      <c r="JL42" s="49"/>
      <c r="JM42" s="49"/>
      <c r="JN42" s="49"/>
      <c r="JO42" s="49"/>
      <c r="JP42" s="49"/>
      <c r="JQ42" s="49"/>
      <c r="JR42" s="49"/>
      <c r="JS42" s="49"/>
      <c r="JT42" s="49"/>
      <c r="JU42" s="49"/>
      <c r="JV42" s="49"/>
      <c r="JW42" s="49"/>
      <c r="JX42" s="49"/>
      <c r="JY42" s="49"/>
      <c r="JZ42" s="49"/>
      <c r="KA42" s="49"/>
      <c r="KB42" s="49"/>
      <c r="KC42" s="49"/>
      <c r="KD42" s="49"/>
      <c r="KE42" s="49"/>
      <c r="KF42" s="49"/>
      <c r="KG42" s="49"/>
      <c r="KH42" s="49"/>
      <c r="KI42" s="49"/>
      <c r="KJ42" s="49"/>
      <c r="KK42" s="49"/>
      <c r="KL42" s="49"/>
      <c r="KM42" s="49"/>
      <c r="KN42" s="49"/>
      <c r="KO42" s="49"/>
      <c r="KP42" s="49"/>
      <c r="KQ42" s="49"/>
      <c r="KR42" s="49"/>
      <c r="KS42" s="49"/>
      <c r="KT42" s="49"/>
      <c r="KU42" s="49"/>
      <c r="KV42" s="49"/>
      <c r="KW42" s="49"/>
      <c r="KX42" s="49"/>
      <c r="KY42" s="49"/>
      <c r="KZ42" s="49"/>
      <c r="LA42" s="49"/>
      <c r="LB42" s="49"/>
      <c r="LC42" s="49"/>
      <c r="LD42" s="49"/>
      <c r="LE42" s="49"/>
      <c r="LF42" s="49"/>
      <c r="LG42" s="49"/>
      <c r="LH42" s="49"/>
      <c r="LI42" s="49"/>
      <c r="LJ42" s="49"/>
      <c r="LK42" s="49"/>
      <c r="LL42" s="49"/>
      <c r="LM42" s="49"/>
      <c r="LN42" s="49"/>
      <c r="LO42" s="49"/>
      <c r="LP42" s="49"/>
      <c r="LQ42" s="49"/>
      <c r="LR42" s="49"/>
      <c r="LS42" s="49"/>
      <c r="LT42" s="49"/>
      <c r="LU42" s="49"/>
      <c r="LV42" s="49"/>
      <c r="LW42" s="49"/>
      <c r="LX42" s="49"/>
      <c r="LY42" s="49"/>
      <c r="LZ42" s="49"/>
      <c r="MA42" s="49"/>
      <c r="MB42" s="49"/>
      <c r="MC42" s="49"/>
      <c r="MD42" s="49"/>
      <c r="ME42" s="49"/>
      <c r="MF42" s="49"/>
      <c r="MG42" s="49"/>
      <c r="MH42" s="49"/>
      <c r="MI42" s="49"/>
      <c r="MJ42" s="49"/>
      <c r="MK42" s="49"/>
      <c r="ML42" s="49"/>
      <c r="MM42" s="49"/>
      <c r="MN42" s="49"/>
      <c r="MO42" s="49"/>
      <c r="MP42" s="49"/>
      <c r="MQ42" s="49"/>
      <c r="MR42" s="49"/>
      <c r="MS42" s="49"/>
      <c r="MT42" s="49"/>
      <c r="MU42" s="49"/>
      <c r="MV42" s="49"/>
      <c r="MW42" s="49"/>
      <c r="MX42" s="49"/>
      <c r="MY42" s="49"/>
      <c r="MZ42" s="49"/>
      <c r="NA42" s="49"/>
      <c r="NB42" s="49"/>
      <c r="NC42" s="49"/>
      <c r="ND42" s="49"/>
      <c r="NE42" s="49"/>
      <c r="NF42" s="49"/>
      <c r="NG42" s="49"/>
      <c r="NH42" s="49"/>
      <c r="NI42" s="49"/>
      <c r="NJ42" s="49"/>
      <c r="NK42" s="49"/>
      <c r="NL42" s="49"/>
      <c r="NM42" s="49"/>
      <c r="NN42" s="49"/>
      <c r="NO42" s="49"/>
      <c r="NP42" s="49"/>
      <c r="NQ42" s="49"/>
      <c r="NR42" s="49"/>
      <c r="NS42" s="49"/>
      <c r="NT42" s="49"/>
      <c r="NU42" s="49"/>
      <c r="NV42" s="49"/>
      <c r="NW42" s="49"/>
    </row>
    <row r="43" spans="1:387" s="18" customFormat="1" ht="27.75" customHeight="1" x14ac:dyDescent="0.2">
      <c r="A43" s="62" t="s">
        <v>8</v>
      </c>
      <c r="B43" s="68"/>
      <c r="C43" s="68"/>
      <c r="D43" s="193"/>
      <c r="E43" s="194"/>
      <c r="F43" s="63"/>
      <c r="G43" s="83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/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/>
      <c r="LZ43" s="46"/>
      <c r="MA43" s="46"/>
      <c r="MB43" s="46"/>
      <c r="MC43" s="46"/>
      <c r="MD43" s="46"/>
      <c r="ME43" s="46"/>
      <c r="MF43" s="46"/>
      <c r="MG43" s="46"/>
      <c r="MH43" s="46"/>
      <c r="MI43" s="46"/>
      <c r="MJ43" s="46"/>
      <c r="MK43" s="46"/>
      <c r="ML43" s="46"/>
      <c r="MM43" s="46"/>
      <c r="MN43" s="46"/>
      <c r="MO43" s="46"/>
      <c r="MP43" s="46"/>
      <c r="MQ43" s="46"/>
      <c r="MR43" s="46"/>
      <c r="MS43" s="46"/>
      <c r="MT43" s="46"/>
      <c r="MU43" s="46"/>
      <c r="MV43" s="46"/>
      <c r="MW43" s="46"/>
      <c r="MX43" s="46"/>
      <c r="MY43" s="46"/>
      <c r="MZ43" s="46"/>
      <c r="NA43" s="46"/>
      <c r="NB43" s="46"/>
      <c r="NC43" s="46"/>
      <c r="ND43" s="46"/>
      <c r="NE43" s="46"/>
      <c r="NF43" s="46"/>
      <c r="NG43" s="46"/>
      <c r="NH43" s="46"/>
      <c r="NI43" s="46"/>
      <c r="NJ43" s="46"/>
      <c r="NK43" s="46"/>
      <c r="NL43" s="46"/>
      <c r="NM43" s="46"/>
      <c r="NN43" s="46"/>
      <c r="NO43" s="46"/>
      <c r="NP43" s="46"/>
      <c r="NQ43" s="46"/>
      <c r="NR43" s="46"/>
      <c r="NS43" s="46"/>
      <c r="NT43" s="46"/>
      <c r="NU43" s="46"/>
      <c r="NV43" s="46"/>
      <c r="NW43" s="46"/>
    </row>
    <row r="44" spans="1:387" s="18" customFormat="1" ht="27.75" customHeight="1" x14ac:dyDescent="0.2">
      <c r="A44" s="96" t="s">
        <v>0</v>
      </c>
      <c r="B44" s="97" t="s">
        <v>2</v>
      </c>
      <c r="C44" s="97" t="s">
        <v>29</v>
      </c>
      <c r="D44" s="97" t="s">
        <v>23</v>
      </c>
      <c r="E44" s="97" t="s">
        <v>6</v>
      </c>
      <c r="F44" s="98" t="s">
        <v>1</v>
      </c>
      <c r="G44" s="82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/>
      <c r="LD44" s="46"/>
      <c r="LE44" s="46"/>
      <c r="LF44" s="46"/>
      <c r="LG44" s="46"/>
      <c r="LH44" s="46"/>
      <c r="LI44" s="46"/>
      <c r="LJ44" s="46"/>
      <c r="LK44" s="46"/>
      <c r="LL44" s="46"/>
      <c r="LM44" s="46"/>
      <c r="LN44" s="46"/>
      <c r="LO44" s="46"/>
      <c r="LP44" s="46"/>
      <c r="LQ44" s="46"/>
      <c r="LR44" s="46"/>
      <c r="LS44" s="46"/>
      <c r="LT44" s="46"/>
      <c r="LU44" s="46"/>
      <c r="LV44" s="46"/>
      <c r="LW44" s="46"/>
      <c r="LX44" s="46"/>
      <c r="LY44" s="46"/>
      <c r="LZ44" s="46"/>
      <c r="MA44" s="46"/>
      <c r="MB44" s="46"/>
      <c r="MC44" s="46"/>
      <c r="MD44" s="46"/>
      <c r="ME44" s="46"/>
      <c r="MF44" s="46"/>
      <c r="MG44" s="46"/>
      <c r="MH44" s="46"/>
      <c r="MI44" s="46"/>
      <c r="MJ44" s="46"/>
      <c r="MK44" s="46"/>
      <c r="ML44" s="46"/>
      <c r="MM44" s="46"/>
      <c r="MN44" s="46"/>
      <c r="MO44" s="46"/>
      <c r="MP44" s="46"/>
      <c r="MQ44" s="46"/>
      <c r="MR44" s="46"/>
      <c r="MS44" s="46"/>
      <c r="MT44" s="46"/>
      <c r="MU44" s="46"/>
      <c r="MV44" s="46"/>
      <c r="MW44" s="46"/>
      <c r="MX44" s="46"/>
      <c r="MY44" s="46"/>
      <c r="MZ44" s="46"/>
      <c r="NA44" s="46"/>
      <c r="NB44" s="46"/>
      <c r="NC44" s="46"/>
      <c r="ND44" s="46"/>
      <c r="NE44" s="46"/>
      <c r="NF44" s="46"/>
      <c r="NG44" s="46"/>
      <c r="NH44" s="46"/>
      <c r="NI44" s="46"/>
      <c r="NJ44" s="46"/>
      <c r="NK44" s="46"/>
      <c r="NL44" s="46"/>
      <c r="NM44" s="46"/>
      <c r="NN44" s="46"/>
      <c r="NO44" s="46"/>
      <c r="NP44" s="46"/>
      <c r="NQ44" s="46"/>
      <c r="NR44" s="46"/>
      <c r="NS44" s="46"/>
      <c r="NT44" s="46"/>
      <c r="NU44" s="46"/>
      <c r="NV44" s="46"/>
      <c r="NW44" s="46"/>
    </row>
    <row r="45" spans="1:387" s="136" customFormat="1" ht="27.75" customHeight="1" x14ac:dyDescent="0.2">
      <c r="A45" s="144"/>
      <c r="B45" s="145"/>
      <c r="C45" s="158"/>
      <c r="D45" s="146"/>
      <c r="E45" s="146"/>
      <c r="F45" s="147"/>
      <c r="G45" s="82"/>
      <c r="H45" s="53"/>
      <c r="I45" s="165"/>
      <c r="J45" s="54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</row>
    <row r="46" spans="1:387" s="136" customFormat="1" ht="27.75" customHeight="1" x14ac:dyDescent="0.2">
      <c r="A46" s="182">
        <v>42159</v>
      </c>
      <c r="B46" s="145">
        <v>45</v>
      </c>
      <c r="C46" s="158">
        <f>SUM(B46)</f>
        <v>45</v>
      </c>
      <c r="D46" s="146" t="s">
        <v>104</v>
      </c>
      <c r="E46" s="146" t="s">
        <v>37</v>
      </c>
      <c r="F46" s="147" t="s">
        <v>26</v>
      </c>
      <c r="G46" s="82"/>
      <c r="H46" s="53"/>
      <c r="I46" s="165"/>
      <c r="J46" s="54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</row>
    <row r="47" spans="1:387" s="136" customFormat="1" ht="27.75" customHeight="1" x14ac:dyDescent="0.2">
      <c r="A47" s="182"/>
      <c r="B47" s="145"/>
      <c r="C47" s="158"/>
      <c r="D47" s="146"/>
      <c r="E47" s="146"/>
      <c r="F47" s="147"/>
      <c r="G47" s="82"/>
      <c r="H47" s="53"/>
      <c r="I47" s="165"/>
      <c r="J47" s="54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</row>
    <row r="48" spans="1:387" s="136" customFormat="1" ht="27.75" customHeight="1" x14ac:dyDescent="0.2">
      <c r="A48" s="182">
        <v>42160</v>
      </c>
      <c r="B48" s="145">
        <v>17</v>
      </c>
      <c r="C48" s="158">
        <f>SUM(B48)</f>
        <v>17</v>
      </c>
      <c r="D48" s="146" t="s">
        <v>105</v>
      </c>
      <c r="E48" s="146" t="s">
        <v>37</v>
      </c>
      <c r="F48" s="147" t="s">
        <v>39</v>
      </c>
      <c r="G48" s="82"/>
      <c r="H48" s="53"/>
      <c r="I48" s="165"/>
      <c r="J48" s="54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</row>
    <row r="49" spans="1:387" s="136" customFormat="1" ht="27.75" customHeight="1" x14ac:dyDescent="0.2">
      <c r="A49" s="182"/>
      <c r="B49" s="145"/>
      <c r="C49" s="158"/>
      <c r="D49" s="146"/>
      <c r="E49" s="146"/>
      <c r="F49" s="147"/>
      <c r="G49" s="82"/>
      <c r="H49" s="53"/>
      <c r="I49" s="165"/>
      <c r="J49" s="54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</row>
    <row r="50" spans="1:387" s="136" customFormat="1" ht="27.75" customHeight="1" x14ac:dyDescent="0.2">
      <c r="A50" s="182">
        <v>42166</v>
      </c>
      <c r="B50" s="145">
        <v>49</v>
      </c>
      <c r="C50" s="158">
        <f>SUM(B50)</f>
        <v>49</v>
      </c>
      <c r="D50" s="146" t="s">
        <v>106</v>
      </c>
      <c r="E50" s="146" t="s">
        <v>37</v>
      </c>
      <c r="F50" s="147" t="s">
        <v>28</v>
      </c>
      <c r="G50" s="82"/>
      <c r="H50" s="53"/>
      <c r="I50" s="165"/>
      <c r="J50" s="54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/>
      <c r="KH50" s="53"/>
      <c r="KI50" s="53"/>
      <c r="KJ50" s="53"/>
      <c r="KK50" s="53"/>
      <c r="KL50" s="53"/>
      <c r="KM50" s="53"/>
      <c r="KN50" s="53"/>
      <c r="KO50" s="53"/>
      <c r="KP50" s="53"/>
      <c r="KQ50" s="53"/>
      <c r="KR50" s="53"/>
      <c r="KS50" s="53"/>
      <c r="KT50" s="53"/>
      <c r="KU50" s="53"/>
      <c r="KV50" s="53"/>
      <c r="KW50" s="53"/>
      <c r="KX50" s="53"/>
      <c r="KY50" s="53"/>
      <c r="KZ50" s="53"/>
      <c r="LA50" s="53"/>
      <c r="LB50" s="53"/>
      <c r="LC50" s="53"/>
      <c r="LD50" s="53"/>
      <c r="LE50" s="53"/>
      <c r="LF50" s="53"/>
      <c r="LG50" s="53"/>
      <c r="LH50" s="53"/>
      <c r="LI50" s="53"/>
      <c r="LJ50" s="53"/>
      <c r="LK50" s="53"/>
      <c r="LL50" s="53"/>
      <c r="LM50" s="53"/>
      <c r="LN50" s="53"/>
      <c r="LO50" s="53"/>
      <c r="LP50" s="53"/>
      <c r="LQ50" s="53"/>
      <c r="LR50" s="53"/>
      <c r="LS50" s="53"/>
      <c r="LT50" s="53"/>
      <c r="LU50" s="53"/>
      <c r="LV50" s="53"/>
      <c r="LW50" s="53"/>
      <c r="LX50" s="53"/>
      <c r="LY50" s="53"/>
      <c r="LZ50" s="53"/>
      <c r="MA50" s="53"/>
      <c r="MB50" s="53"/>
      <c r="MC50" s="53"/>
      <c r="MD50" s="53"/>
      <c r="ME50" s="53"/>
      <c r="MF50" s="53"/>
      <c r="MG50" s="53"/>
      <c r="MH50" s="53"/>
      <c r="MI50" s="53"/>
      <c r="MJ50" s="53"/>
      <c r="MK50" s="53"/>
      <c r="ML50" s="53"/>
      <c r="MM50" s="53"/>
      <c r="MN50" s="53"/>
      <c r="MO50" s="53"/>
      <c r="MP50" s="53"/>
      <c r="MQ50" s="53"/>
      <c r="MR50" s="53"/>
      <c r="MS50" s="53"/>
      <c r="MT50" s="53"/>
      <c r="MU50" s="53"/>
      <c r="MV50" s="53"/>
      <c r="MW50" s="53"/>
      <c r="MX50" s="53"/>
      <c r="MY50" s="53"/>
      <c r="MZ50" s="53"/>
      <c r="NA50" s="53"/>
      <c r="NB50" s="53"/>
      <c r="NC50" s="53"/>
      <c r="ND50" s="53"/>
      <c r="NE50" s="53"/>
      <c r="NF50" s="53"/>
      <c r="NG50" s="53"/>
      <c r="NH50" s="53"/>
      <c r="NI50" s="53"/>
      <c r="NJ50" s="53"/>
      <c r="NK50" s="53"/>
      <c r="NL50" s="53"/>
      <c r="NM50" s="53"/>
      <c r="NN50" s="53"/>
      <c r="NO50" s="53"/>
      <c r="NP50" s="53"/>
      <c r="NQ50" s="53"/>
      <c r="NR50" s="53"/>
      <c r="NS50" s="53"/>
      <c r="NT50" s="53"/>
      <c r="NU50" s="53"/>
      <c r="NV50" s="53"/>
      <c r="NW50" s="53"/>
    </row>
    <row r="51" spans="1:387" s="136" customFormat="1" ht="27.75" customHeight="1" x14ac:dyDescent="0.2">
      <c r="A51" s="182"/>
      <c r="B51" s="145"/>
      <c r="C51" s="158"/>
      <c r="D51" s="146" t="s">
        <v>107</v>
      </c>
      <c r="E51" s="146"/>
      <c r="F51" s="147"/>
      <c r="G51" s="82"/>
      <c r="H51" s="53"/>
      <c r="I51" s="165"/>
      <c r="J51" s="54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  <c r="KO51" s="53"/>
      <c r="KP51" s="53"/>
      <c r="KQ51" s="53"/>
      <c r="KR51" s="53"/>
      <c r="KS51" s="53"/>
      <c r="KT51" s="53"/>
      <c r="KU51" s="53"/>
      <c r="KV51" s="53"/>
      <c r="KW51" s="53"/>
      <c r="KX51" s="53"/>
      <c r="KY51" s="53"/>
      <c r="KZ51" s="53"/>
      <c r="LA51" s="53"/>
      <c r="LB51" s="53"/>
      <c r="LC51" s="53"/>
      <c r="LD51" s="53"/>
      <c r="LE51" s="53"/>
      <c r="LF51" s="53"/>
      <c r="LG51" s="53"/>
      <c r="LH51" s="53"/>
      <c r="LI51" s="53"/>
      <c r="LJ51" s="53"/>
      <c r="LK51" s="53"/>
      <c r="LL51" s="53"/>
      <c r="LM51" s="53"/>
      <c r="LN51" s="53"/>
      <c r="LO51" s="53"/>
      <c r="LP51" s="53"/>
      <c r="LQ51" s="53"/>
      <c r="LR51" s="53"/>
      <c r="LS51" s="53"/>
      <c r="LT51" s="53"/>
      <c r="LU51" s="53"/>
      <c r="LV51" s="53"/>
      <c r="LW51" s="53"/>
      <c r="LX51" s="53"/>
      <c r="LY51" s="53"/>
      <c r="LZ51" s="53"/>
      <c r="MA51" s="53"/>
      <c r="MB51" s="53"/>
      <c r="MC51" s="53"/>
      <c r="MD51" s="53"/>
      <c r="ME51" s="53"/>
      <c r="MF51" s="53"/>
      <c r="MG51" s="53"/>
      <c r="MH51" s="53"/>
      <c r="MI51" s="53"/>
      <c r="MJ51" s="53"/>
      <c r="MK51" s="53"/>
      <c r="ML51" s="53"/>
      <c r="MM51" s="53"/>
      <c r="MN51" s="53"/>
      <c r="MO51" s="53"/>
      <c r="MP51" s="53"/>
      <c r="MQ51" s="53"/>
      <c r="MR51" s="53"/>
      <c r="MS51" s="53"/>
      <c r="MT51" s="53"/>
      <c r="MU51" s="53"/>
      <c r="MV51" s="53"/>
      <c r="MW51" s="53"/>
      <c r="MX51" s="53"/>
      <c r="MY51" s="53"/>
      <c r="MZ51" s="53"/>
      <c r="NA51" s="53"/>
      <c r="NB51" s="53"/>
      <c r="NC51" s="53"/>
      <c r="ND51" s="53"/>
      <c r="NE51" s="53"/>
      <c r="NF51" s="53"/>
      <c r="NG51" s="53"/>
      <c r="NH51" s="53"/>
      <c r="NI51" s="53"/>
      <c r="NJ51" s="53"/>
      <c r="NK51" s="53"/>
      <c r="NL51" s="53"/>
      <c r="NM51" s="53"/>
      <c r="NN51" s="53"/>
      <c r="NO51" s="53"/>
      <c r="NP51" s="53"/>
      <c r="NQ51" s="53"/>
      <c r="NR51" s="53"/>
      <c r="NS51" s="53"/>
      <c r="NT51" s="53"/>
      <c r="NU51" s="53"/>
      <c r="NV51" s="53"/>
      <c r="NW51" s="53"/>
    </row>
    <row r="52" spans="1:387" s="136" customFormat="1" ht="27.75" customHeight="1" x14ac:dyDescent="0.2">
      <c r="A52" s="182"/>
      <c r="B52" s="145"/>
      <c r="C52" s="158"/>
      <c r="D52" s="146"/>
      <c r="E52" s="146"/>
      <c r="F52" s="147"/>
      <c r="G52" s="82"/>
      <c r="H52" s="53"/>
      <c r="I52" s="165"/>
      <c r="J52" s="54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/>
      <c r="KJ52" s="53"/>
      <c r="KK52" s="53"/>
      <c r="KL52" s="53"/>
      <c r="KM52" s="53"/>
      <c r="KN52" s="53"/>
      <c r="KO52" s="53"/>
      <c r="KP52" s="53"/>
      <c r="KQ52" s="53"/>
      <c r="KR52" s="53"/>
      <c r="KS52" s="53"/>
      <c r="KT52" s="53"/>
      <c r="KU52" s="53"/>
      <c r="KV52" s="53"/>
      <c r="KW52" s="53"/>
      <c r="KX52" s="53"/>
      <c r="KY52" s="53"/>
      <c r="KZ52" s="53"/>
      <c r="LA52" s="53"/>
      <c r="LB52" s="53"/>
      <c r="LC52" s="53"/>
      <c r="LD52" s="53"/>
      <c r="LE52" s="53"/>
      <c r="LF52" s="53"/>
      <c r="LG52" s="53"/>
      <c r="LH52" s="53"/>
      <c r="LI52" s="53"/>
      <c r="LJ52" s="53"/>
      <c r="LK52" s="53"/>
      <c r="LL52" s="53"/>
      <c r="LM52" s="53"/>
      <c r="LN52" s="53"/>
      <c r="LO52" s="53"/>
      <c r="LP52" s="53"/>
      <c r="LQ52" s="53"/>
      <c r="LR52" s="53"/>
      <c r="LS52" s="53"/>
      <c r="LT52" s="53"/>
      <c r="LU52" s="53"/>
      <c r="LV52" s="53"/>
      <c r="LW52" s="53"/>
      <c r="LX52" s="53"/>
      <c r="LY52" s="53"/>
      <c r="LZ52" s="53"/>
      <c r="MA52" s="53"/>
      <c r="MB52" s="53"/>
      <c r="MC52" s="53"/>
      <c r="MD52" s="53"/>
      <c r="ME52" s="53"/>
      <c r="MF52" s="53"/>
      <c r="MG52" s="53"/>
      <c r="MH52" s="53"/>
      <c r="MI52" s="53"/>
      <c r="MJ52" s="53"/>
      <c r="MK52" s="53"/>
      <c r="ML52" s="53"/>
      <c r="MM52" s="53"/>
      <c r="MN52" s="53"/>
      <c r="MO52" s="53"/>
      <c r="MP52" s="53"/>
      <c r="MQ52" s="53"/>
      <c r="MR52" s="53"/>
      <c r="MS52" s="53"/>
      <c r="MT52" s="53"/>
      <c r="MU52" s="53"/>
      <c r="MV52" s="53"/>
      <c r="MW52" s="53"/>
      <c r="MX52" s="53"/>
      <c r="MY52" s="53"/>
      <c r="MZ52" s="53"/>
      <c r="NA52" s="53"/>
      <c r="NB52" s="53"/>
      <c r="NC52" s="53"/>
      <c r="ND52" s="53"/>
      <c r="NE52" s="53"/>
      <c r="NF52" s="53"/>
      <c r="NG52" s="53"/>
      <c r="NH52" s="53"/>
      <c r="NI52" s="53"/>
      <c r="NJ52" s="53"/>
      <c r="NK52" s="53"/>
      <c r="NL52" s="53"/>
      <c r="NM52" s="53"/>
      <c r="NN52" s="53"/>
      <c r="NO52" s="53"/>
      <c r="NP52" s="53"/>
      <c r="NQ52" s="53"/>
      <c r="NR52" s="53"/>
      <c r="NS52" s="53"/>
      <c r="NT52" s="53"/>
      <c r="NU52" s="53"/>
      <c r="NV52" s="53"/>
      <c r="NW52" s="53"/>
    </row>
    <row r="53" spans="1:387" s="136" customFormat="1" ht="27.75" customHeight="1" x14ac:dyDescent="0.2">
      <c r="A53" s="182">
        <v>42172</v>
      </c>
      <c r="B53" s="145">
        <v>558.82000000000005</v>
      </c>
      <c r="C53" s="158"/>
      <c r="D53" s="146" t="s">
        <v>86</v>
      </c>
      <c r="E53" s="146" t="s">
        <v>61</v>
      </c>
      <c r="F53" s="147" t="s">
        <v>28</v>
      </c>
      <c r="G53" s="82"/>
      <c r="H53" s="53"/>
      <c r="I53" s="165"/>
      <c r="J53" s="54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  <c r="KK53" s="53"/>
      <c r="KL53" s="53"/>
      <c r="KM53" s="53"/>
      <c r="KN53" s="53"/>
      <c r="KO53" s="53"/>
      <c r="KP53" s="53"/>
      <c r="KQ53" s="53"/>
      <c r="KR53" s="53"/>
      <c r="KS53" s="53"/>
      <c r="KT53" s="53"/>
      <c r="KU53" s="53"/>
      <c r="KV53" s="53"/>
      <c r="KW53" s="53"/>
      <c r="KX53" s="53"/>
      <c r="KY53" s="53"/>
      <c r="KZ53" s="53"/>
      <c r="LA53" s="53"/>
      <c r="LB53" s="53"/>
      <c r="LC53" s="53"/>
      <c r="LD53" s="53"/>
      <c r="LE53" s="53"/>
      <c r="LF53" s="53"/>
      <c r="LG53" s="53"/>
      <c r="LH53" s="53"/>
      <c r="LI53" s="53"/>
      <c r="LJ53" s="53"/>
      <c r="LK53" s="53"/>
      <c r="LL53" s="53"/>
      <c r="LM53" s="53"/>
      <c r="LN53" s="53"/>
      <c r="LO53" s="53"/>
      <c r="LP53" s="53"/>
      <c r="LQ53" s="53"/>
      <c r="LR53" s="53"/>
      <c r="LS53" s="53"/>
      <c r="LT53" s="53"/>
      <c r="LU53" s="53"/>
      <c r="LV53" s="53"/>
      <c r="LW53" s="53"/>
      <c r="LX53" s="53"/>
      <c r="LY53" s="53"/>
      <c r="LZ53" s="53"/>
      <c r="MA53" s="53"/>
      <c r="MB53" s="53"/>
      <c r="MC53" s="53"/>
      <c r="MD53" s="53"/>
      <c r="ME53" s="53"/>
      <c r="MF53" s="53"/>
      <c r="MG53" s="53"/>
      <c r="MH53" s="53"/>
      <c r="MI53" s="53"/>
      <c r="MJ53" s="53"/>
      <c r="MK53" s="53"/>
      <c r="ML53" s="53"/>
      <c r="MM53" s="53"/>
      <c r="MN53" s="53"/>
      <c r="MO53" s="53"/>
      <c r="MP53" s="53"/>
      <c r="MQ53" s="53"/>
      <c r="MR53" s="53"/>
      <c r="MS53" s="53"/>
      <c r="MT53" s="53"/>
      <c r="MU53" s="53"/>
      <c r="MV53" s="53"/>
      <c r="MW53" s="53"/>
      <c r="MX53" s="53"/>
      <c r="MY53" s="53"/>
      <c r="MZ53" s="53"/>
      <c r="NA53" s="53"/>
      <c r="NB53" s="53"/>
      <c r="NC53" s="53"/>
      <c r="ND53" s="53"/>
      <c r="NE53" s="53"/>
      <c r="NF53" s="53"/>
      <c r="NG53" s="53"/>
      <c r="NH53" s="53"/>
      <c r="NI53" s="53"/>
      <c r="NJ53" s="53"/>
      <c r="NK53" s="53"/>
      <c r="NL53" s="53"/>
      <c r="NM53" s="53"/>
      <c r="NN53" s="53"/>
      <c r="NO53" s="53"/>
      <c r="NP53" s="53"/>
      <c r="NQ53" s="53"/>
      <c r="NR53" s="53"/>
      <c r="NS53" s="53"/>
      <c r="NT53" s="53"/>
      <c r="NU53" s="53"/>
      <c r="NV53" s="53"/>
      <c r="NW53" s="53"/>
    </row>
    <row r="54" spans="1:387" s="136" customFormat="1" ht="27.75" customHeight="1" x14ac:dyDescent="0.2">
      <c r="A54" s="182"/>
      <c r="B54" s="145">
        <v>104.8</v>
      </c>
      <c r="C54" s="158"/>
      <c r="D54" s="146"/>
      <c r="E54" s="146" t="s">
        <v>74</v>
      </c>
      <c r="F54" s="147"/>
      <c r="G54" s="82"/>
      <c r="H54" s="53"/>
      <c r="I54" s="165"/>
      <c r="J54" s="54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/>
      <c r="NJ54" s="53"/>
      <c r="NK54" s="53"/>
      <c r="NL54" s="53"/>
      <c r="NM54" s="53"/>
      <c r="NN54" s="53"/>
      <c r="NO54" s="53"/>
      <c r="NP54" s="53"/>
      <c r="NQ54" s="53"/>
      <c r="NR54" s="53"/>
      <c r="NS54" s="53"/>
      <c r="NT54" s="53"/>
      <c r="NU54" s="53"/>
      <c r="NV54" s="53"/>
      <c r="NW54" s="53"/>
    </row>
    <row r="55" spans="1:387" s="136" customFormat="1" ht="27.75" customHeight="1" x14ac:dyDescent="0.2">
      <c r="A55" s="182"/>
      <c r="B55" s="145">
        <v>49</v>
      </c>
      <c r="C55" s="158">
        <f>SUM(B53:B55)</f>
        <v>712.62</v>
      </c>
      <c r="D55" s="146"/>
      <c r="E55" s="146" t="s">
        <v>37</v>
      </c>
      <c r="F55" s="147"/>
      <c r="G55" s="82"/>
      <c r="H55" s="53"/>
      <c r="I55" s="165"/>
      <c r="J55" s="54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3"/>
      <c r="KK55" s="53"/>
      <c r="KL55" s="53"/>
      <c r="KM55" s="53"/>
      <c r="KN55" s="53"/>
      <c r="KO55" s="53"/>
      <c r="KP55" s="53"/>
      <c r="KQ55" s="53"/>
      <c r="KR55" s="53"/>
      <c r="KS55" s="53"/>
      <c r="KT55" s="53"/>
      <c r="KU55" s="53"/>
      <c r="KV55" s="53"/>
      <c r="KW55" s="53"/>
      <c r="KX55" s="53"/>
      <c r="KY55" s="53"/>
      <c r="KZ55" s="53"/>
      <c r="LA55" s="53"/>
      <c r="LB55" s="53"/>
      <c r="LC55" s="53"/>
      <c r="LD55" s="53"/>
      <c r="LE55" s="53"/>
      <c r="LF55" s="53"/>
      <c r="LG55" s="53"/>
      <c r="LH55" s="53"/>
      <c r="LI55" s="53"/>
      <c r="LJ55" s="53"/>
      <c r="LK55" s="53"/>
      <c r="LL55" s="53"/>
      <c r="LM55" s="53"/>
      <c r="LN55" s="53"/>
      <c r="LO55" s="53"/>
      <c r="LP55" s="53"/>
      <c r="LQ55" s="53"/>
      <c r="LR55" s="53"/>
      <c r="LS55" s="53"/>
      <c r="LT55" s="53"/>
      <c r="LU55" s="53"/>
      <c r="LV55" s="53"/>
      <c r="LW55" s="53"/>
      <c r="LX55" s="53"/>
      <c r="LY55" s="53"/>
      <c r="LZ55" s="53"/>
      <c r="MA55" s="53"/>
      <c r="MB55" s="53"/>
      <c r="MC55" s="53"/>
      <c r="MD55" s="53"/>
      <c r="ME55" s="53"/>
      <c r="MF55" s="53"/>
      <c r="MG55" s="53"/>
      <c r="MH55" s="53"/>
      <c r="MI55" s="53"/>
      <c r="MJ55" s="53"/>
      <c r="MK55" s="53"/>
      <c r="ML55" s="53"/>
      <c r="MM55" s="53"/>
      <c r="MN55" s="53"/>
      <c r="MO55" s="53"/>
      <c r="MP55" s="53"/>
      <c r="MQ55" s="53"/>
      <c r="MR55" s="53"/>
      <c r="MS55" s="53"/>
      <c r="MT55" s="53"/>
      <c r="MU55" s="53"/>
      <c r="MV55" s="53"/>
      <c r="MW55" s="53"/>
      <c r="MX55" s="53"/>
      <c r="MY55" s="53"/>
      <c r="MZ55" s="53"/>
      <c r="NA55" s="53"/>
      <c r="NB55" s="53"/>
      <c r="NC55" s="53"/>
      <c r="ND55" s="53"/>
      <c r="NE55" s="53"/>
      <c r="NF55" s="53"/>
      <c r="NG55" s="53"/>
      <c r="NH55" s="53"/>
      <c r="NI55" s="53"/>
      <c r="NJ55" s="53"/>
      <c r="NK55" s="53"/>
      <c r="NL55" s="53"/>
      <c r="NM55" s="53"/>
      <c r="NN55" s="53"/>
      <c r="NO55" s="53"/>
      <c r="NP55" s="53"/>
      <c r="NQ55" s="53"/>
      <c r="NR55" s="53"/>
      <c r="NS55" s="53"/>
      <c r="NT55" s="53"/>
      <c r="NU55" s="53"/>
      <c r="NV55" s="53"/>
      <c r="NW55" s="53"/>
    </row>
    <row r="56" spans="1:387" s="136" customFormat="1" ht="27.75" customHeight="1" x14ac:dyDescent="0.2">
      <c r="A56" s="182"/>
      <c r="B56" s="145"/>
      <c r="C56" s="158"/>
      <c r="D56" s="146"/>
      <c r="E56" s="146"/>
      <c r="F56" s="147"/>
      <c r="G56" s="82"/>
      <c r="H56" s="53"/>
      <c r="I56" s="165"/>
      <c r="J56" s="54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/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/>
      <c r="NJ56" s="53"/>
      <c r="NK56" s="53"/>
      <c r="NL56" s="53"/>
      <c r="NM56" s="53"/>
      <c r="NN56" s="53"/>
      <c r="NO56" s="53"/>
      <c r="NP56" s="53"/>
      <c r="NQ56" s="53"/>
      <c r="NR56" s="53"/>
      <c r="NS56" s="53"/>
      <c r="NT56" s="53"/>
      <c r="NU56" s="53"/>
      <c r="NV56" s="53"/>
      <c r="NW56" s="53"/>
    </row>
    <row r="57" spans="1:387" s="136" customFormat="1" ht="27.75" customHeight="1" x14ac:dyDescent="0.2">
      <c r="A57" s="182">
        <v>42174</v>
      </c>
      <c r="B57" s="145">
        <v>49</v>
      </c>
      <c r="C57" s="158">
        <f>SUM(B57)</f>
        <v>49</v>
      </c>
      <c r="D57" s="146" t="s">
        <v>92</v>
      </c>
      <c r="E57" s="146" t="s">
        <v>37</v>
      </c>
      <c r="F57" s="147" t="s">
        <v>53</v>
      </c>
      <c r="G57" s="82"/>
      <c r="H57" s="53"/>
      <c r="I57" s="165"/>
      <c r="J57" s="54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</row>
    <row r="58" spans="1:387" s="136" customFormat="1" ht="27.75" customHeight="1" x14ac:dyDescent="0.2">
      <c r="A58" s="182"/>
      <c r="B58" s="145"/>
      <c r="C58" s="158"/>
      <c r="D58" s="146" t="s">
        <v>107</v>
      </c>
      <c r="E58" s="146"/>
      <c r="F58" s="147"/>
      <c r="G58" s="82"/>
      <c r="H58" s="53"/>
      <c r="I58" s="165"/>
      <c r="J58" s="54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/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/>
      <c r="NJ58" s="53"/>
      <c r="NK58" s="53"/>
      <c r="NL58" s="53"/>
      <c r="NM58" s="53"/>
      <c r="NN58" s="53"/>
      <c r="NO58" s="53"/>
      <c r="NP58" s="53"/>
      <c r="NQ58" s="53"/>
      <c r="NR58" s="53"/>
      <c r="NS58" s="53"/>
      <c r="NT58" s="53"/>
      <c r="NU58" s="53"/>
      <c r="NV58" s="53"/>
      <c r="NW58" s="53"/>
    </row>
    <row r="59" spans="1:387" s="136" customFormat="1" ht="27.75" customHeight="1" x14ac:dyDescent="0.2">
      <c r="A59" s="182"/>
      <c r="B59" s="145"/>
      <c r="C59" s="158"/>
      <c r="D59" s="146"/>
      <c r="E59" s="146"/>
      <c r="F59" s="147"/>
      <c r="G59" s="82"/>
      <c r="H59" s="53"/>
      <c r="I59" s="165"/>
      <c r="J59" s="54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</row>
    <row r="60" spans="1:387" s="136" customFormat="1" ht="27.75" customHeight="1" x14ac:dyDescent="0.2">
      <c r="A60" s="182">
        <v>42178</v>
      </c>
      <c r="B60" s="145">
        <v>24.66</v>
      </c>
      <c r="C60" s="158">
        <f>SUM(B60)</f>
        <v>24.66</v>
      </c>
      <c r="D60" s="146" t="s">
        <v>87</v>
      </c>
      <c r="E60" s="146" t="s">
        <v>66</v>
      </c>
      <c r="F60" s="147" t="s">
        <v>39</v>
      </c>
      <c r="G60" s="82"/>
      <c r="H60" s="53"/>
      <c r="I60" s="165"/>
      <c r="J60" s="54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  <c r="LA60" s="53"/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3"/>
      <c r="NV60" s="53"/>
      <c r="NW60" s="53"/>
    </row>
    <row r="61" spans="1:387" s="136" customFormat="1" ht="27.75" customHeight="1" x14ac:dyDescent="0.2">
      <c r="A61" s="182"/>
      <c r="B61" s="145"/>
      <c r="C61" s="158"/>
      <c r="D61" s="146"/>
      <c r="E61" s="146"/>
      <c r="F61" s="147"/>
      <c r="G61" s="82"/>
      <c r="H61" s="53"/>
      <c r="I61" s="165"/>
      <c r="J61" s="54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/>
      <c r="JS61" s="53"/>
      <c r="JT61" s="53"/>
      <c r="JU61" s="53"/>
      <c r="JV61" s="53"/>
      <c r="JW61" s="53"/>
      <c r="JX61" s="53"/>
      <c r="JY61" s="53"/>
      <c r="JZ61" s="53"/>
      <c r="KA61" s="53"/>
      <c r="KB61" s="53"/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/>
      <c r="KW61" s="53"/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</row>
    <row r="62" spans="1:387" s="136" customFormat="1" ht="27.75" customHeight="1" x14ac:dyDescent="0.2">
      <c r="A62" s="187">
        <v>42198</v>
      </c>
      <c r="B62" s="145">
        <v>436.16</v>
      </c>
      <c r="C62" s="158"/>
      <c r="D62" s="188" t="s">
        <v>48</v>
      </c>
      <c r="E62" s="188" t="s">
        <v>61</v>
      </c>
      <c r="F62" s="147" t="s">
        <v>28</v>
      </c>
      <c r="G62" s="92"/>
      <c r="H62" s="53"/>
      <c r="I62" s="165"/>
      <c r="J62" s="54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/>
      <c r="MN62" s="53"/>
      <c r="MO62" s="53"/>
      <c r="MP62" s="53"/>
      <c r="MQ62" s="53"/>
      <c r="MR62" s="53"/>
      <c r="MS62" s="53"/>
      <c r="MT62" s="53"/>
      <c r="MU62" s="53"/>
      <c r="MV62" s="53"/>
      <c r="MW62" s="53"/>
      <c r="MX62" s="53"/>
      <c r="MY62" s="53"/>
      <c r="MZ62" s="53"/>
      <c r="NA62" s="53"/>
      <c r="NB62" s="53"/>
      <c r="NC62" s="53"/>
      <c r="ND62" s="53"/>
      <c r="NE62" s="53"/>
      <c r="NF62" s="53"/>
      <c r="NG62" s="53"/>
      <c r="NH62" s="53"/>
      <c r="NI62" s="53"/>
      <c r="NJ62" s="53"/>
      <c r="NK62" s="53"/>
      <c r="NL62" s="53"/>
      <c r="NM62" s="53"/>
      <c r="NN62" s="53"/>
      <c r="NO62" s="53"/>
      <c r="NP62" s="53"/>
      <c r="NQ62" s="53"/>
      <c r="NR62" s="53"/>
      <c r="NS62" s="53"/>
      <c r="NT62" s="53"/>
      <c r="NU62" s="53"/>
      <c r="NV62" s="53"/>
      <c r="NW62" s="53"/>
    </row>
    <row r="63" spans="1:387" s="136" customFormat="1" ht="27.75" customHeight="1" x14ac:dyDescent="0.2">
      <c r="A63" s="187"/>
      <c r="B63" s="145">
        <v>49</v>
      </c>
      <c r="C63" s="158"/>
      <c r="D63" s="188"/>
      <c r="E63" s="188" t="s">
        <v>37</v>
      </c>
      <c r="F63" s="147"/>
      <c r="G63" s="92"/>
      <c r="H63" s="53"/>
      <c r="I63" s="165"/>
      <c r="J63" s="54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3"/>
      <c r="KK63" s="53"/>
      <c r="KL63" s="53"/>
      <c r="KM63" s="53"/>
      <c r="KN63" s="53"/>
      <c r="KO63" s="53"/>
      <c r="KP63" s="53"/>
      <c r="KQ63" s="53"/>
      <c r="KR63" s="53"/>
      <c r="KS63" s="53"/>
      <c r="KT63" s="53"/>
      <c r="KU63" s="53"/>
      <c r="KV63" s="53"/>
      <c r="KW63" s="53"/>
      <c r="KX63" s="53"/>
      <c r="KY63" s="53"/>
      <c r="KZ63" s="53"/>
      <c r="LA63" s="53"/>
      <c r="LB63" s="53"/>
      <c r="LC63" s="53"/>
      <c r="LD63" s="53"/>
      <c r="LE63" s="53"/>
      <c r="LF63" s="53"/>
      <c r="LG63" s="53"/>
      <c r="LH63" s="53"/>
      <c r="LI63" s="53"/>
      <c r="LJ63" s="53"/>
      <c r="LK63" s="53"/>
      <c r="LL63" s="53"/>
      <c r="LM63" s="53"/>
      <c r="LN63" s="53"/>
      <c r="LO63" s="53"/>
      <c r="LP63" s="53"/>
      <c r="LQ63" s="53"/>
      <c r="LR63" s="53"/>
      <c r="LS63" s="53"/>
      <c r="LT63" s="53"/>
      <c r="LU63" s="53"/>
      <c r="LV63" s="53"/>
      <c r="LW63" s="53"/>
      <c r="LX63" s="53"/>
      <c r="LY63" s="53"/>
      <c r="LZ63" s="53"/>
      <c r="MA63" s="53"/>
      <c r="MB63" s="53"/>
      <c r="MC63" s="53"/>
      <c r="MD63" s="53"/>
      <c r="ME63" s="53"/>
      <c r="MF63" s="53"/>
      <c r="MG63" s="53"/>
      <c r="MH63" s="53"/>
      <c r="MI63" s="53"/>
      <c r="MJ63" s="53"/>
      <c r="MK63" s="53"/>
      <c r="ML63" s="53"/>
      <c r="MM63" s="53"/>
      <c r="MN63" s="53"/>
      <c r="MO63" s="53"/>
      <c r="MP63" s="53"/>
      <c r="MQ63" s="53"/>
      <c r="MR63" s="53"/>
      <c r="MS63" s="53"/>
      <c r="MT63" s="53"/>
      <c r="MU63" s="53"/>
      <c r="MV63" s="53"/>
      <c r="MW63" s="53"/>
      <c r="MX63" s="53"/>
      <c r="MY63" s="53"/>
      <c r="MZ63" s="53"/>
      <c r="NA63" s="53"/>
      <c r="NB63" s="53"/>
      <c r="NC63" s="53"/>
      <c r="ND63" s="53"/>
      <c r="NE63" s="53"/>
      <c r="NF63" s="53"/>
      <c r="NG63" s="53"/>
      <c r="NH63" s="53"/>
      <c r="NI63" s="53"/>
      <c r="NJ63" s="53"/>
      <c r="NK63" s="53"/>
      <c r="NL63" s="53"/>
      <c r="NM63" s="53"/>
      <c r="NN63" s="53"/>
      <c r="NO63" s="53"/>
      <c r="NP63" s="53"/>
      <c r="NQ63" s="53"/>
      <c r="NR63" s="53"/>
      <c r="NS63" s="53"/>
      <c r="NT63" s="53"/>
      <c r="NU63" s="53"/>
      <c r="NV63" s="53"/>
      <c r="NW63" s="53"/>
    </row>
    <row r="64" spans="1:387" s="136" customFormat="1" ht="27.75" customHeight="1" x14ac:dyDescent="0.2">
      <c r="A64" s="171"/>
      <c r="B64" s="145">
        <v>46.6</v>
      </c>
      <c r="C64" s="148">
        <f>SUM(B62:B64)</f>
        <v>531.76</v>
      </c>
      <c r="D64" s="162"/>
      <c r="E64" s="162" t="s">
        <v>66</v>
      </c>
      <c r="F64" s="91"/>
      <c r="G64" s="92"/>
      <c r="H64" s="53"/>
      <c r="I64" s="165"/>
      <c r="J64" s="54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  <c r="KK64" s="53"/>
      <c r="KL64" s="53"/>
      <c r="KM64" s="53"/>
      <c r="KN64" s="53"/>
      <c r="KO64" s="53"/>
      <c r="KP64" s="53"/>
      <c r="KQ64" s="53"/>
      <c r="KR64" s="53"/>
      <c r="KS64" s="53"/>
      <c r="KT64" s="53"/>
      <c r="KU64" s="53"/>
      <c r="KV64" s="53"/>
      <c r="KW64" s="53"/>
      <c r="KX64" s="53"/>
      <c r="KY64" s="53"/>
      <c r="KZ64" s="53"/>
      <c r="LA64" s="53"/>
      <c r="LB64" s="53"/>
      <c r="LC64" s="53"/>
      <c r="LD64" s="53"/>
      <c r="LE64" s="53"/>
      <c r="LF64" s="53"/>
      <c r="LG64" s="53"/>
      <c r="LH64" s="53"/>
      <c r="LI64" s="53"/>
      <c r="LJ64" s="53"/>
      <c r="LK64" s="53"/>
      <c r="LL64" s="53"/>
      <c r="LM64" s="53"/>
      <c r="LN64" s="53"/>
      <c r="LO64" s="53"/>
      <c r="LP64" s="53"/>
      <c r="LQ64" s="53"/>
      <c r="LR64" s="53"/>
      <c r="LS64" s="53"/>
      <c r="LT64" s="53"/>
      <c r="LU64" s="53"/>
      <c r="LV64" s="53"/>
      <c r="LW64" s="53"/>
      <c r="LX64" s="53"/>
      <c r="LY64" s="53"/>
      <c r="LZ64" s="53"/>
      <c r="MA64" s="53"/>
      <c r="MB64" s="53"/>
      <c r="MC64" s="53"/>
      <c r="MD64" s="53"/>
      <c r="ME64" s="53"/>
      <c r="MF64" s="53"/>
      <c r="MG64" s="53"/>
      <c r="MH64" s="53"/>
      <c r="MI64" s="53"/>
      <c r="MJ64" s="53"/>
      <c r="MK64" s="53"/>
      <c r="ML64" s="53"/>
      <c r="MM64" s="53"/>
      <c r="MN64" s="53"/>
      <c r="MO64" s="53"/>
      <c r="MP64" s="53"/>
      <c r="MQ64" s="53"/>
      <c r="MR64" s="53"/>
      <c r="MS64" s="53"/>
      <c r="MT64" s="53"/>
      <c r="MU64" s="53"/>
      <c r="MV64" s="53"/>
      <c r="MW64" s="53"/>
      <c r="MX64" s="53"/>
      <c r="MY64" s="53"/>
      <c r="MZ64" s="53"/>
      <c r="NA64" s="53"/>
      <c r="NB64" s="53"/>
      <c r="NC64" s="53"/>
      <c r="ND64" s="53"/>
      <c r="NE64" s="53"/>
      <c r="NF64" s="53"/>
      <c r="NG64" s="53"/>
      <c r="NH64" s="53"/>
      <c r="NI64" s="53"/>
      <c r="NJ64" s="53"/>
      <c r="NK64" s="53"/>
      <c r="NL64" s="53"/>
      <c r="NM64" s="53"/>
      <c r="NN64" s="53"/>
      <c r="NO64" s="53"/>
      <c r="NP64" s="53"/>
      <c r="NQ64" s="53"/>
      <c r="NR64" s="53"/>
      <c r="NS64" s="53"/>
      <c r="NT64" s="53"/>
      <c r="NU64" s="53"/>
      <c r="NV64" s="53"/>
      <c r="NW64" s="53"/>
    </row>
    <row r="65" spans="1:387" s="136" customFormat="1" ht="27.75" customHeight="1" x14ac:dyDescent="0.2">
      <c r="A65" s="180"/>
      <c r="B65" s="145"/>
      <c r="C65" s="158"/>
      <c r="D65" s="146"/>
      <c r="E65" s="146"/>
      <c r="F65" s="147"/>
      <c r="G65" s="82"/>
      <c r="H65" s="53"/>
      <c r="I65" s="165"/>
      <c r="J65" s="54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/>
      <c r="ML65" s="53"/>
      <c r="MM65" s="53"/>
      <c r="MN65" s="53"/>
      <c r="MO65" s="53"/>
      <c r="MP65" s="53"/>
      <c r="MQ65" s="53"/>
      <c r="MR65" s="53"/>
      <c r="MS65" s="53"/>
      <c r="MT65" s="53"/>
      <c r="MU65" s="53"/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3"/>
      <c r="NS65" s="53"/>
      <c r="NT65" s="53"/>
      <c r="NU65" s="53"/>
      <c r="NV65" s="53"/>
      <c r="NW65" s="53"/>
    </row>
    <row r="66" spans="1:387" s="136" customFormat="1" ht="27.75" customHeight="1" x14ac:dyDescent="0.2">
      <c r="A66" s="180">
        <v>42199</v>
      </c>
      <c r="B66" s="145">
        <v>475.32</v>
      </c>
      <c r="C66" s="158"/>
      <c r="D66" s="146" t="s">
        <v>121</v>
      </c>
      <c r="E66" s="146" t="s">
        <v>58</v>
      </c>
      <c r="F66" s="147" t="s">
        <v>26</v>
      </c>
      <c r="G66" s="82"/>
      <c r="H66" s="53"/>
      <c r="I66" s="165"/>
      <c r="J66" s="54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/>
      <c r="JI66" s="53"/>
      <c r="JJ66" s="53"/>
      <c r="JK66" s="53"/>
      <c r="JL66" s="53"/>
      <c r="JM66" s="53"/>
      <c r="JN66" s="53"/>
      <c r="JO66" s="53"/>
      <c r="JP66" s="53"/>
      <c r="JQ66" s="53"/>
      <c r="JR66" s="53"/>
      <c r="JS66" s="53"/>
      <c r="JT66" s="53"/>
      <c r="JU66" s="53"/>
      <c r="JV66" s="53"/>
      <c r="JW66" s="53"/>
      <c r="JX66" s="53"/>
      <c r="JY66" s="53"/>
      <c r="JZ66" s="53"/>
      <c r="KA66" s="53"/>
      <c r="KB66" s="53"/>
      <c r="KC66" s="53"/>
      <c r="KD66" s="53"/>
      <c r="KE66" s="53"/>
      <c r="KF66" s="53"/>
      <c r="KG66" s="53"/>
      <c r="KH66" s="53"/>
      <c r="KI66" s="53"/>
      <c r="KJ66" s="53"/>
      <c r="KK66" s="53"/>
      <c r="KL66" s="53"/>
      <c r="KM66" s="53"/>
      <c r="KN66" s="53"/>
      <c r="KO66" s="53"/>
      <c r="KP66" s="53"/>
      <c r="KQ66" s="53"/>
      <c r="KR66" s="53"/>
      <c r="KS66" s="53"/>
      <c r="KT66" s="53"/>
      <c r="KU66" s="53"/>
      <c r="KV66" s="53"/>
      <c r="KW66" s="53"/>
      <c r="KX66" s="53"/>
      <c r="KY66" s="53"/>
      <c r="KZ66" s="53"/>
      <c r="LA66" s="53"/>
      <c r="LB66" s="53"/>
      <c r="LC66" s="53"/>
      <c r="LD66" s="53"/>
      <c r="LE66" s="53"/>
      <c r="LF66" s="53"/>
      <c r="LG66" s="53"/>
      <c r="LH66" s="53"/>
      <c r="LI66" s="53"/>
      <c r="LJ66" s="53"/>
      <c r="LK66" s="53"/>
      <c r="LL66" s="53"/>
      <c r="LM66" s="53"/>
      <c r="LN66" s="53"/>
      <c r="LO66" s="53"/>
      <c r="LP66" s="53"/>
      <c r="LQ66" s="53"/>
      <c r="LR66" s="53"/>
      <c r="LS66" s="53"/>
      <c r="LT66" s="53"/>
      <c r="LU66" s="53"/>
      <c r="LV66" s="53"/>
      <c r="LW66" s="53"/>
      <c r="LX66" s="53"/>
      <c r="LY66" s="53"/>
      <c r="LZ66" s="53"/>
      <c r="MA66" s="53"/>
      <c r="MB66" s="53"/>
      <c r="MC66" s="53"/>
      <c r="MD66" s="53"/>
      <c r="ME66" s="53"/>
      <c r="MF66" s="53"/>
      <c r="MG66" s="53"/>
      <c r="MH66" s="53"/>
      <c r="MI66" s="53"/>
      <c r="MJ66" s="53"/>
      <c r="MK66" s="53"/>
      <c r="ML66" s="53"/>
      <c r="MM66" s="53"/>
      <c r="MN66" s="53"/>
      <c r="MO66" s="53"/>
      <c r="MP66" s="53"/>
      <c r="MQ66" s="53"/>
      <c r="MR66" s="53"/>
      <c r="MS66" s="53"/>
      <c r="MT66" s="53"/>
      <c r="MU66" s="53"/>
      <c r="MV66" s="53"/>
      <c r="MW66" s="53"/>
      <c r="MX66" s="53"/>
      <c r="MY66" s="53"/>
      <c r="MZ66" s="53"/>
      <c r="NA66" s="53"/>
      <c r="NB66" s="53"/>
      <c r="NC66" s="53"/>
      <c r="ND66" s="53"/>
      <c r="NE66" s="53"/>
      <c r="NF66" s="53"/>
      <c r="NG66" s="53"/>
      <c r="NH66" s="53"/>
      <c r="NI66" s="53"/>
      <c r="NJ66" s="53"/>
      <c r="NK66" s="53"/>
      <c r="NL66" s="53"/>
      <c r="NM66" s="53"/>
      <c r="NN66" s="53"/>
      <c r="NO66" s="53"/>
      <c r="NP66" s="53"/>
      <c r="NQ66" s="53"/>
      <c r="NR66" s="53"/>
      <c r="NS66" s="53"/>
      <c r="NT66" s="53"/>
      <c r="NU66" s="53"/>
      <c r="NV66" s="53"/>
      <c r="NW66" s="53"/>
    </row>
    <row r="67" spans="1:387" s="136" customFormat="1" ht="27.75" customHeight="1" x14ac:dyDescent="0.2">
      <c r="A67" s="180"/>
      <c r="B67" s="145">
        <v>49</v>
      </c>
      <c r="C67" s="158"/>
      <c r="D67" s="146"/>
      <c r="E67" s="146" t="s">
        <v>51</v>
      </c>
      <c r="F67" s="147"/>
      <c r="G67" s="82"/>
      <c r="H67" s="53"/>
      <c r="I67" s="165"/>
      <c r="J67" s="54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53"/>
      <c r="JS67" s="53"/>
      <c r="JT67" s="53"/>
      <c r="JU67" s="53"/>
      <c r="JV67" s="53"/>
      <c r="JW67" s="53"/>
      <c r="JX67" s="53"/>
      <c r="JY67" s="53"/>
      <c r="JZ67" s="53"/>
      <c r="KA67" s="53"/>
      <c r="KB67" s="53"/>
      <c r="KC67" s="53"/>
      <c r="KD67" s="53"/>
      <c r="KE67" s="53"/>
      <c r="KF67" s="53"/>
      <c r="KG67" s="53"/>
      <c r="KH67" s="53"/>
      <c r="KI67" s="53"/>
      <c r="KJ67" s="53"/>
      <c r="KK67" s="53"/>
      <c r="KL67" s="53"/>
      <c r="KM67" s="53"/>
      <c r="KN67" s="53"/>
      <c r="KO67" s="53"/>
      <c r="KP67" s="53"/>
      <c r="KQ67" s="53"/>
      <c r="KR67" s="53"/>
      <c r="KS67" s="53"/>
      <c r="KT67" s="53"/>
      <c r="KU67" s="53"/>
      <c r="KV67" s="53"/>
      <c r="KW67" s="53"/>
      <c r="KX67" s="53"/>
      <c r="KY67" s="53"/>
      <c r="KZ67" s="53"/>
      <c r="LA67" s="53"/>
      <c r="LB67" s="53"/>
      <c r="LC67" s="53"/>
      <c r="LD67" s="53"/>
      <c r="LE67" s="53"/>
      <c r="LF67" s="53"/>
      <c r="LG67" s="53"/>
      <c r="LH67" s="53"/>
      <c r="LI67" s="53"/>
      <c r="LJ67" s="53"/>
      <c r="LK67" s="53"/>
      <c r="LL67" s="53"/>
      <c r="LM67" s="53"/>
      <c r="LN67" s="53"/>
      <c r="LO67" s="53"/>
      <c r="LP67" s="53"/>
      <c r="LQ67" s="53"/>
      <c r="LR67" s="53"/>
      <c r="LS67" s="53"/>
      <c r="LT67" s="53"/>
      <c r="LU67" s="53"/>
      <c r="LV67" s="53"/>
      <c r="LW67" s="53"/>
      <c r="LX67" s="53"/>
      <c r="LY67" s="53"/>
      <c r="LZ67" s="53"/>
      <c r="MA67" s="53"/>
      <c r="MB67" s="53"/>
      <c r="MC67" s="53"/>
      <c r="MD67" s="53"/>
      <c r="ME67" s="53"/>
      <c r="MF67" s="53"/>
      <c r="MG67" s="53"/>
      <c r="MH67" s="53"/>
      <c r="MI67" s="53"/>
      <c r="MJ67" s="53"/>
      <c r="MK67" s="53"/>
      <c r="ML67" s="53"/>
      <c r="MM67" s="53"/>
      <c r="MN67" s="53"/>
      <c r="MO67" s="53"/>
      <c r="MP67" s="53"/>
      <c r="MQ67" s="53"/>
      <c r="MR67" s="53"/>
      <c r="MS67" s="53"/>
      <c r="MT67" s="53"/>
      <c r="MU67" s="53"/>
      <c r="MV67" s="53"/>
      <c r="MW67" s="53"/>
      <c r="MX67" s="53"/>
      <c r="MY67" s="53"/>
      <c r="MZ67" s="53"/>
      <c r="NA67" s="53"/>
      <c r="NB67" s="53"/>
      <c r="NC67" s="53"/>
      <c r="ND67" s="53"/>
      <c r="NE67" s="53"/>
      <c r="NF67" s="53"/>
      <c r="NG67" s="53"/>
      <c r="NH67" s="53"/>
      <c r="NI67" s="53"/>
      <c r="NJ67" s="53"/>
      <c r="NK67" s="53"/>
      <c r="NL67" s="53"/>
      <c r="NM67" s="53"/>
      <c r="NN67" s="53"/>
      <c r="NO67" s="53"/>
      <c r="NP67" s="53"/>
      <c r="NQ67" s="53"/>
      <c r="NR67" s="53"/>
      <c r="NS67" s="53"/>
      <c r="NT67" s="53"/>
      <c r="NU67" s="53"/>
      <c r="NV67" s="53"/>
      <c r="NW67" s="53"/>
    </row>
    <row r="68" spans="1:387" s="136" customFormat="1" ht="27.75" customHeight="1" x14ac:dyDescent="0.2">
      <c r="A68" s="180"/>
      <c r="B68" s="145">
        <v>87.4</v>
      </c>
      <c r="C68" s="158">
        <f>SUM(B66:B68)</f>
        <v>611.71999999999991</v>
      </c>
      <c r="D68" s="146"/>
      <c r="E68" s="146" t="s">
        <v>74</v>
      </c>
      <c r="F68" s="147"/>
      <c r="G68" s="82"/>
      <c r="H68" s="53"/>
      <c r="I68" s="165"/>
      <c r="J68" s="54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  <c r="LA68" s="53"/>
      <c r="LB68" s="53"/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/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/>
      <c r="NJ68" s="53"/>
      <c r="NK68" s="53"/>
      <c r="NL68" s="53"/>
      <c r="NM68" s="53"/>
      <c r="NN68" s="53"/>
      <c r="NO68" s="53"/>
      <c r="NP68" s="53"/>
      <c r="NQ68" s="53"/>
      <c r="NR68" s="53"/>
      <c r="NS68" s="53"/>
      <c r="NT68" s="53"/>
      <c r="NU68" s="53"/>
      <c r="NV68" s="53"/>
      <c r="NW68" s="53"/>
    </row>
    <row r="69" spans="1:387" s="136" customFormat="1" ht="27.75" customHeight="1" x14ac:dyDescent="0.2">
      <c r="A69" s="180"/>
      <c r="B69" s="145"/>
      <c r="C69" s="158"/>
      <c r="D69" s="146"/>
      <c r="E69" s="146"/>
      <c r="F69" s="147"/>
      <c r="G69" s="82"/>
      <c r="H69" s="53"/>
      <c r="I69" s="165"/>
      <c r="J69" s="54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  <c r="KR69" s="53"/>
      <c r="KS69" s="53"/>
      <c r="KT69" s="53"/>
      <c r="KU69" s="53"/>
      <c r="KV69" s="53"/>
      <c r="KW69" s="53"/>
      <c r="KX69" s="53"/>
      <c r="KY69" s="53"/>
      <c r="KZ69" s="53"/>
      <c r="LA69" s="53"/>
      <c r="LB69" s="53"/>
      <c r="LC69" s="53"/>
      <c r="LD69" s="53"/>
      <c r="LE69" s="53"/>
      <c r="LF69" s="53"/>
      <c r="LG69" s="53"/>
      <c r="LH69" s="53"/>
      <c r="LI69" s="53"/>
      <c r="LJ69" s="53"/>
      <c r="LK69" s="53"/>
      <c r="LL69" s="53"/>
      <c r="LM69" s="53"/>
      <c r="LN69" s="53"/>
      <c r="LO69" s="53"/>
      <c r="LP69" s="53"/>
      <c r="LQ69" s="53"/>
      <c r="LR69" s="53"/>
      <c r="LS69" s="53"/>
      <c r="LT69" s="53"/>
      <c r="LU69" s="53"/>
      <c r="LV69" s="53"/>
      <c r="LW69" s="53"/>
      <c r="LX69" s="53"/>
      <c r="LY69" s="53"/>
      <c r="LZ69" s="53"/>
      <c r="MA69" s="53"/>
      <c r="MB69" s="53"/>
      <c r="MC69" s="53"/>
      <c r="MD69" s="53"/>
      <c r="ME69" s="53"/>
      <c r="MF69" s="53"/>
      <c r="MG69" s="53"/>
      <c r="MH69" s="53"/>
      <c r="MI69" s="53"/>
      <c r="MJ69" s="53"/>
      <c r="MK69" s="53"/>
      <c r="ML69" s="53"/>
      <c r="MM69" s="53"/>
      <c r="MN69" s="53"/>
      <c r="MO69" s="53"/>
      <c r="MP69" s="53"/>
      <c r="MQ69" s="53"/>
      <c r="MR69" s="53"/>
      <c r="MS69" s="53"/>
      <c r="MT69" s="53"/>
      <c r="MU69" s="53"/>
      <c r="MV69" s="53"/>
      <c r="MW69" s="53"/>
      <c r="MX69" s="53"/>
      <c r="MY69" s="53"/>
      <c r="MZ69" s="53"/>
      <c r="NA69" s="53"/>
      <c r="NB69" s="53"/>
      <c r="NC69" s="53"/>
      <c r="ND69" s="53"/>
      <c r="NE69" s="53"/>
      <c r="NF69" s="53"/>
      <c r="NG69" s="53"/>
      <c r="NH69" s="53"/>
      <c r="NI69" s="53"/>
      <c r="NJ69" s="53"/>
      <c r="NK69" s="53"/>
      <c r="NL69" s="53"/>
      <c r="NM69" s="53"/>
      <c r="NN69" s="53"/>
      <c r="NO69" s="53"/>
      <c r="NP69" s="53"/>
      <c r="NQ69" s="53"/>
      <c r="NR69" s="53"/>
      <c r="NS69" s="53"/>
      <c r="NT69" s="53"/>
      <c r="NU69" s="53"/>
      <c r="NV69" s="53"/>
      <c r="NW69" s="53"/>
    </row>
    <row r="70" spans="1:387" s="136" customFormat="1" ht="27.75" customHeight="1" x14ac:dyDescent="0.2">
      <c r="A70" s="180">
        <v>42202</v>
      </c>
      <c r="B70" s="145">
        <v>87.49</v>
      </c>
      <c r="C70" s="158">
        <f>SUM(B70)</f>
        <v>87.49</v>
      </c>
      <c r="D70" s="146" t="s">
        <v>57</v>
      </c>
      <c r="E70" s="146" t="s">
        <v>43</v>
      </c>
      <c r="F70" s="147" t="s">
        <v>38</v>
      </c>
      <c r="G70" s="82"/>
      <c r="H70" s="53"/>
      <c r="I70" s="165"/>
      <c r="J70" s="54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/>
      <c r="KN70" s="53"/>
      <c r="KO70" s="53"/>
      <c r="KP70" s="53"/>
      <c r="KQ70" s="53"/>
      <c r="KR70" s="53"/>
      <c r="KS70" s="53"/>
      <c r="KT70" s="53"/>
      <c r="KU70" s="53"/>
      <c r="KV70" s="53"/>
      <c r="KW70" s="53"/>
      <c r="KX70" s="53"/>
      <c r="KY70" s="53"/>
      <c r="KZ70" s="53"/>
      <c r="LA70" s="53"/>
      <c r="LB70" s="53"/>
      <c r="LC70" s="53"/>
      <c r="LD70" s="53"/>
      <c r="LE70" s="53"/>
      <c r="LF70" s="53"/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3"/>
      <c r="LR70" s="53"/>
      <c r="LS70" s="53"/>
      <c r="LT70" s="53"/>
      <c r="LU70" s="53"/>
      <c r="LV70" s="53"/>
      <c r="LW70" s="53"/>
      <c r="LX70" s="53"/>
      <c r="LY70" s="53"/>
      <c r="LZ70" s="53"/>
      <c r="MA70" s="53"/>
      <c r="MB70" s="53"/>
      <c r="MC70" s="53"/>
      <c r="MD70" s="53"/>
      <c r="ME70" s="53"/>
      <c r="MF70" s="53"/>
      <c r="MG70" s="53"/>
      <c r="MH70" s="53"/>
      <c r="MI70" s="53"/>
      <c r="MJ70" s="53"/>
      <c r="MK70" s="53"/>
      <c r="ML70" s="53"/>
      <c r="MM70" s="53"/>
      <c r="MN70" s="53"/>
      <c r="MO70" s="53"/>
      <c r="MP70" s="53"/>
      <c r="MQ70" s="53"/>
      <c r="MR70" s="53"/>
      <c r="MS70" s="53"/>
      <c r="MT70" s="53"/>
      <c r="MU70" s="53"/>
      <c r="MV70" s="53"/>
      <c r="MW70" s="53"/>
      <c r="MX70" s="53"/>
      <c r="MY70" s="53"/>
      <c r="MZ70" s="53"/>
      <c r="NA70" s="53"/>
      <c r="NB70" s="53"/>
      <c r="NC70" s="53"/>
      <c r="ND70" s="53"/>
      <c r="NE70" s="53"/>
      <c r="NF70" s="53"/>
      <c r="NG70" s="53"/>
      <c r="NH70" s="53"/>
      <c r="NI70" s="53"/>
      <c r="NJ70" s="53"/>
      <c r="NK70" s="53"/>
      <c r="NL70" s="53"/>
      <c r="NM70" s="53"/>
      <c r="NN70" s="53"/>
      <c r="NO70" s="53"/>
      <c r="NP70" s="53"/>
      <c r="NQ70" s="53"/>
      <c r="NR70" s="53"/>
      <c r="NS70" s="53"/>
      <c r="NT70" s="53"/>
      <c r="NU70" s="53"/>
      <c r="NV70" s="53"/>
      <c r="NW70" s="53"/>
    </row>
    <row r="71" spans="1:387" s="136" customFormat="1" ht="27.75" customHeight="1" x14ac:dyDescent="0.2">
      <c r="A71" s="180"/>
      <c r="B71" s="145"/>
      <c r="C71" s="158"/>
      <c r="D71" s="146"/>
      <c r="E71" s="146"/>
      <c r="F71" s="147"/>
      <c r="G71" s="82"/>
      <c r="H71" s="53"/>
      <c r="I71" s="165"/>
      <c r="J71" s="54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  <c r="IX71" s="53"/>
      <c r="IY71" s="53"/>
      <c r="IZ71" s="53"/>
      <c r="JA71" s="53"/>
      <c r="JB71" s="53"/>
      <c r="JC71" s="53"/>
      <c r="JD71" s="53"/>
      <c r="JE71" s="53"/>
      <c r="JF71" s="53"/>
      <c r="JG71" s="53"/>
      <c r="JH71" s="53"/>
      <c r="JI71" s="53"/>
      <c r="JJ71" s="53"/>
      <c r="JK71" s="53"/>
      <c r="JL71" s="53"/>
      <c r="JM71" s="53"/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/>
      <c r="KA71" s="53"/>
      <c r="KB71" s="53"/>
      <c r="KC71" s="53"/>
      <c r="KD71" s="53"/>
      <c r="KE71" s="53"/>
      <c r="KF71" s="53"/>
      <c r="KG71" s="53"/>
      <c r="KH71" s="53"/>
      <c r="KI71" s="53"/>
      <c r="KJ71" s="53"/>
      <c r="KK71" s="53"/>
      <c r="KL71" s="53"/>
      <c r="KM71" s="53"/>
      <c r="KN71" s="53"/>
      <c r="KO71" s="53"/>
      <c r="KP71" s="53"/>
      <c r="KQ71" s="53"/>
      <c r="KR71" s="53"/>
      <c r="KS71" s="53"/>
      <c r="KT71" s="53"/>
      <c r="KU71" s="53"/>
      <c r="KV71" s="53"/>
      <c r="KW71" s="53"/>
      <c r="KX71" s="53"/>
      <c r="KY71" s="53"/>
      <c r="KZ71" s="53"/>
      <c r="LA71" s="53"/>
      <c r="LB71" s="53"/>
      <c r="LC71" s="53"/>
      <c r="LD71" s="53"/>
      <c r="LE71" s="53"/>
      <c r="LF71" s="53"/>
      <c r="LG71" s="53"/>
      <c r="LH71" s="53"/>
      <c r="LI71" s="53"/>
      <c r="LJ71" s="53"/>
      <c r="LK71" s="53"/>
      <c r="LL71" s="53"/>
      <c r="LM71" s="53"/>
      <c r="LN71" s="53"/>
      <c r="LO71" s="53"/>
      <c r="LP71" s="53"/>
      <c r="LQ71" s="53"/>
      <c r="LR71" s="53"/>
      <c r="LS71" s="53"/>
      <c r="LT71" s="53"/>
      <c r="LU71" s="53"/>
      <c r="LV71" s="53"/>
      <c r="LW71" s="53"/>
      <c r="LX71" s="53"/>
      <c r="LY71" s="53"/>
      <c r="LZ71" s="53"/>
      <c r="MA71" s="53"/>
      <c r="MB71" s="53"/>
      <c r="MC71" s="53"/>
      <c r="MD71" s="53"/>
      <c r="ME71" s="53"/>
      <c r="MF71" s="53"/>
      <c r="MG71" s="53"/>
      <c r="MH71" s="53"/>
      <c r="MI71" s="53"/>
      <c r="MJ71" s="53"/>
      <c r="MK71" s="53"/>
      <c r="ML71" s="53"/>
      <c r="MM71" s="53"/>
      <c r="MN71" s="53"/>
      <c r="MO71" s="53"/>
      <c r="MP71" s="53"/>
      <c r="MQ71" s="53"/>
      <c r="MR71" s="53"/>
      <c r="MS71" s="53"/>
      <c r="MT71" s="53"/>
      <c r="MU71" s="53"/>
      <c r="MV71" s="53"/>
      <c r="MW71" s="53"/>
      <c r="MX71" s="53"/>
      <c r="MY71" s="53"/>
      <c r="MZ71" s="53"/>
      <c r="NA71" s="53"/>
      <c r="NB71" s="53"/>
      <c r="NC71" s="53"/>
      <c r="ND71" s="53"/>
      <c r="NE71" s="53"/>
      <c r="NF71" s="53"/>
      <c r="NG71" s="53"/>
      <c r="NH71" s="53"/>
      <c r="NI71" s="53"/>
      <c r="NJ71" s="53"/>
      <c r="NK71" s="53"/>
      <c r="NL71" s="53"/>
      <c r="NM71" s="53"/>
      <c r="NN71" s="53"/>
      <c r="NO71" s="53"/>
      <c r="NP71" s="53"/>
      <c r="NQ71" s="53"/>
      <c r="NR71" s="53"/>
      <c r="NS71" s="53"/>
      <c r="NT71" s="53"/>
      <c r="NU71" s="53"/>
      <c r="NV71" s="53"/>
      <c r="NW71" s="53"/>
    </row>
    <row r="72" spans="1:387" s="136" customFormat="1" ht="27.75" customHeight="1" x14ac:dyDescent="0.2">
      <c r="A72" s="180">
        <v>42208</v>
      </c>
      <c r="B72" s="145">
        <v>387.71</v>
      </c>
      <c r="C72" s="158"/>
      <c r="D72" s="146" t="s">
        <v>54</v>
      </c>
      <c r="E72" s="146" t="s">
        <v>52</v>
      </c>
      <c r="F72" s="147" t="s">
        <v>53</v>
      </c>
      <c r="G72" s="82"/>
      <c r="H72" s="53"/>
      <c r="I72" s="165"/>
      <c r="J72" s="54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/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/>
      <c r="KM72" s="53"/>
      <c r="KN72" s="53"/>
      <c r="KO72" s="53"/>
      <c r="KP72" s="53"/>
      <c r="KQ72" s="53"/>
      <c r="KR72" s="53"/>
      <c r="KS72" s="53"/>
      <c r="KT72" s="53"/>
      <c r="KU72" s="53"/>
      <c r="KV72" s="53"/>
      <c r="KW72" s="53"/>
      <c r="KX72" s="53"/>
      <c r="KY72" s="53"/>
      <c r="KZ72" s="53"/>
      <c r="LA72" s="53"/>
      <c r="LB72" s="53"/>
      <c r="LC72" s="53"/>
      <c r="LD72" s="53"/>
      <c r="LE72" s="53"/>
      <c r="LF72" s="53"/>
      <c r="LG72" s="53"/>
      <c r="LH72" s="53"/>
      <c r="LI72" s="53"/>
      <c r="LJ72" s="53"/>
      <c r="LK72" s="53"/>
      <c r="LL72" s="53"/>
      <c r="LM72" s="53"/>
      <c r="LN72" s="53"/>
      <c r="LO72" s="53"/>
      <c r="LP72" s="53"/>
      <c r="LQ72" s="53"/>
      <c r="LR72" s="53"/>
      <c r="LS72" s="53"/>
      <c r="LT72" s="53"/>
      <c r="LU72" s="53"/>
      <c r="LV72" s="53"/>
      <c r="LW72" s="53"/>
      <c r="LX72" s="53"/>
      <c r="LY72" s="53"/>
      <c r="LZ72" s="53"/>
      <c r="MA72" s="53"/>
      <c r="MB72" s="53"/>
      <c r="MC72" s="53"/>
      <c r="MD72" s="53"/>
      <c r="ME72" s="53"/>
      <c r="MF72" s="53"/>
      <c r="MG72" s="53"/>
      <c r="MH72" s="53"/>
      <c r="MI72" s="53"/>
      <c r="MJ72" s="53"/>
      <c r="MK72" s="53"/>
      <c r="ML72" s="53"/>
      <c r="MM72" s="53"/>
      <c r="MN72" s="53"/>
      <c r="MO72" s="53"/>
      <c r="MP72" s="53"/>
      <c r="MQ72" s="53"/>
      <c r="MR72" s="53"/>
      <c r="MS72" s="53"/>
      <c r="MT72" s="53"/>
      <c r="MU72" s="53"/>
      <c r="MV72" s="53"/>
      <c r="MW72" s="53"/>
      <c r="MX72" s="53"/>
      <c r="MY72" s="53"/>
      <c r="MZ72" s="53"/>
      <c r="NA72" s="53"/>
      <c r="NB72" s="53"/>
      <c r="NC72" s="53"/>
      <c r="ND72" s="53"/>
      <c r="NE72" s="53"/>
      <c r="NF72" s="53"/>
      <c r="NG72" s="53"/>
      <c r="NH72" s="53"/>
      <c r="NI72" s="53"/>
      <c r="NJ72" s="53"/>
      <c r="NK72" s="53"/>
      <c r="NL72" s="53"/>
      <c r="NM72" s="53"/>
      <c r="NN72" s="53"/>
      <c r="NO72" s="53"/>
      <c r="NP72" s="53"/>
      <c r="NQ72" s="53"/>
      <c r="NR72" s="53"/>
      <c r="NS72" s="53"/>
      <c r="NT72" s="53"/>
      <c r="NU72" s="53"/>
      <c r="NV72" s="53"/>
      <c r="NW72" s="53"/>
    </row>
    <row r="73" spans="1:387" s="136" customFormat="1" ht="27.75" customHeight="1" x14ac:dyDescent="0.2">
      <c r="A73" s="180"/>
      <c r="B73" s="145">
        <v>49</v>
      </c>
      <c r="C73" s="158"/>
      <c r="D73" s="146"/>
      <c r="E73" s="146" t="s">
        <v>51</v>
      </c>
      <c r="F73" s="147"/>
      <c r="G73" s="82"/>
      <c r="H73" s="53"/>
      <c r="I73" s="165"/>
      <c r="J73" s="54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/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/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/>
      <c r="NJ73" s="53"/>
      <c r="NK73" s="53"/>
      <c r="NL73" s="53"/>
      <c r="NM73" s="53"/>
      <c r="NN73" s="53"/>
      <c r="NO73" s="53"/>
      <c r="NP73" s="53"/>
      <c r="NQ73" s="53"/>
      <c r="NR73" s="53"/>
      <c r="NS73" s="53"/>
      <c r="NT73" s="53"/>
      <c r="NU73" s="53"/>
      <c r="NV73" s="53"/>
      <c r="NW73" s="53"/>
    </row>
    <row r="74" spans="1:387" s="136" customFormat="1" ht="27.75" customHeight="1" x14ac:dyDescent="0.2">
      <c r="A74" s="180"/>
      <c r="B74" s="145">
        <v>17.8</v>
      </c>
      <c r="C74" s="158">
        <f>SUM(B72:B74)</f>
        <v>454.51</v>
      </c>
      <c r="D74" s="146"/>
      <c r="E74" s="146" t="s">
        <v>50</v>
      </c>
      <c r="F74" s="147"/>
      <c r="G74" s="82"/>
      <c r="H74" s="53"/>
      <c r="I74" s="165"/>
      <c r="J74" s="54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/>
      <c r="NJ74" s="53"/>
      <c r="NK74" s="53"/>
      <c r="NL74" s="53"/>
      <c r="NM74" s="53"/>
      <c r="NN74" s="53"/>
      <c r="NO74" s="53"/>
      <c r="NP74" s="53"/>
      <c r="NQ74" s="53"/>
      <c r="NR74" s="53"/>
      <c r="NS74" s="53"/>
      <c r="NT74" s="53"/>
      <c r="NU74" s="53"/>
      <c r="NV74" s="53"/>
      <c r="NW74" s="53"/>
    </row>
    <row r="75" spans="1:387" s="136" customFormat="1" ht="27.75" customHeight="1" x14ac:dyDescent="0.2">
      <c r="A75" s="180"/>
      <c r="B75" s="145"/>
      <c r="C75" s="158"/>
      <c r="D75" s="146"/>
      <c r="E75" s="146"/>
      <c r="F75" s="147"/>
      <c r="G75" s="82"/>
      <c r="H75" s="53"/>
      <c r="I75" s="165"/>
      <c r="J75" s="54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  <c r="KR75" s="53"/>
      <c r="KS75" s="53"/>
      <c r="KT75" s="53"/>
      <c r="KU75" s="53"/>
      <c r="KV75" s="53"/>
      <c r="KW75" s="53"/>
      <c r="KX75" s="53"/>
      <c r="KY75" s="53"/>
      <c r="KZ75" s="53"/>
      <c r="LA75" s="53"/>
      <c r="LB75" s="53"/>
      <c r="LC75" s="53"/>
      <c r="LD75" s="53"/>
      <c r="LE75" s="53"/>
      <c r="LF75" s="53"/>
      <c r="LG75" s="53"/>
      <c r="LH75" s="53"/>
      <c r="LI75" s="53"/>
      <c r="LJ75" s="53"/>
      <c r="LK75" s="53"/>
      <c r="LL75" s="53"/>
      <c r="LM75" s="53"/>
      <c r="LN75" s="53"/>
      <c r="LO75" s="53"/>
      <c r="LP75" s="53"/>
      <c r="LQ75" s="53"/>
      <c r="LR75" s="53"/>
      <c r="LS75" s="53"/>
      <c r="LT75" s="53"/>
      <c r="LU75" s="53"/>
      <c r="LV75" s="53"/>
      <c r="LW75" s="53"/>
      <c r="LX75" s="53"/>
      <c r="LY75" s="53"/>
      <c r="LZ75" s="53"/>
      <c r="MA75" s="53"/>
      <c r="MB75" s="53"/>
      <c r="MC75" s="53"/>
      <c r="MD75" s="53"/>
      <c r="ME75" s="53"/>
      <c r="MF75" s="53"/>
      <c r="MG75" s="53"/>
      <c r="MH75" s="53"/>
      <c r="MI75" s="53"/>
      <c r="MJ75" s="53"/>
      <c r="MK75" s="53"/>
      <c r="ML75" s="53"/>
      <c r="MM75" s="53"/>
      <c r="MN75" s="53"/>
      <c r="MO75" s="53"/>
      <c r="MP75" s="53"/>
      <c r="MQ75" s="53"/>
      <c r="MR75" s="53"/>
      <c r="MS75" s="53"/>
      <c r="MT75" s="53"/>
      <c r="MU75" s="53"/>
      <c r="MV75" s="53"/>
      <c r="MW75" s="53"/>
      <c r="MX75" s="53"/>
      <c r="MY75" s="53"/>
      <c r="MZ75" s="53"/>
      <c r="NA75" s="53"/>
      <c r="NB75" s="53"/>
      <c r="NC75" s="53"/>
      <c r="ND75" s="53"/>
      <c r="NE75" s="53"/>
      <c r="NF75" s="53"/>
      <c r="NG75" s="53"/>
      <c r="NH75" s="53"/>
      <c r="NI75" s="53"/>
      <c r="NJ75" s="53"/>
      <c r="NK75" s="53"/>
      <c r="NL75" s="53"/>
      <c r="NM75" s="53"/>
      <c r="NN75" s="53"/>
      <c r="NO75" s="53"/>
      <c r="NP75" s="53"/>
      <c r="NQ75" s="53"/>
      <c r="NR75" s="53"/>
      <c r="NS75" s="53"/>
      <c r="NT75" s="53"/>
      <c r="NU75" s="53"/>
      <c r="NV75" s="53"/>
      <c r="NW75" s="53"/>
    </row>
    <row r="76" spans="1:387" s="136" customFormat="1" ht="27.75" customHeight="1" x14ac:dyDescent="0.2">
      <c r="A76" s="180">
        <v>42209</v>
      </c>
      <c r="B76" s="145">
        <v>317.76</v>
      </c>
      <c r="C76" s="158"/>
      <c r="D76" s="146" t="s">
        <v>59</v>
      </c>
      <c r="E76" s="146" t="s">
        <v>61</v>
      </c>
      <c r="F76" s="147" t="s">
        <v>81</v>
      </c>
      <c r="G76" s="82"/>
      <c r="H76" s="53"/>
      <c r="I76" s="165"/>
      <c r="J76" s="54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/>
      <c r="KW76" s="53"/>
      <c r="KX76" s="53"/>
      <c r="KY76" s="53"/>
      <c r="KZ76" s="53"/>
      <c r="LA76" s="53"/>
      <c r="LB76" s="53"/>
      <c r="LC76" s="53"/>
      <c r="LD76" s="53"/>
      <c r="LE76" s="53"/>
      <c r="LF76" s="53"/>
      <c r="LG76" s="53"/>
      <c r="LH76" s="53"/>
      <c r="LI76" s="53"/>
      <c r="LJ76" s="53"/>
      <c r="LK76" s="53"/>
      <c r="LL76" s="53"/>
      <c r="LM76" s="53"/>
      <c r="LN76" s="53"/>
      <c r="LO76" s="53"/>
      <c r="LP76" s="53"/>
      <c r="LQ76" s="53"/>
      <c r="LR76" s="53"/>
      <c r="LS76" s="53"/>
      <c r="LT76" s="53"/>
      <c r="LU76" s="53"/>
      <c r="LV76" s="53"/>
      <c r="LW76" s="53"/>
      <c r="LX76" s="53"/>
      <c r="LY76" s="53"/>
      <c r="LZ76" s="53"/>
      <c r="MA76" s="53"/>
      <c r="MB76" s="53"/>
      <c r="MC76" s="53"/>
      <c r="MD76" s="53"/>
      <c r="ME76" s="53"/>
      <c r="MF76" s="53"/>
      <c r="MG76" s="53"/>
      <c r="MH76" s="53"/>
      <c r="MI76" s="53"/>
      <c r="MJ76" s="53"/>
      <c r="MK76" s="53"/>
      <c r="ML76" s="53"/>
      <c r="MM76" s="53"/>
      <c r="MN76" s="53"/>
      <c r="MO76" s="53"/>
      <c r="MP76" s="53"/>
      <c r="MQ76" s="53"/>
      <c r="MR76" s="53"/>
      <c r="MS76" s="53"/>
      <c r="MT76" s="53"/>
      <c r="MU76" s="53"/>
      <c r="MV76" s="53"/>
      <c r="MW76" s="53"/>
      <c r="MX76" s="53"/>
      <c r="MY76" s="53"/>
      <c r="MZ76" s="53"/>
      <c r="NA76" s="53"/>
      <c r="NB76" s="53"/>
      <c r="NC76" s="53"/>
      <c r="ND76" s="53"/>
      <c r="NE76" s="53"/>
      <c r="NF76" s="53"/>
      <c r="NG76" s="53"/>
      <c r="NH76" s="53"/>
      <c r="NI76" s="53"/>
      <c r="NJ76" s="53"/>
      <c r="NK76" s="53"/>
      <c r="NL76" s="53"/>
      <c r="NM76" s="53"/>
      <c r="NN76" s="53"/>
      <c r="NO76" s="53"/>
      <c r="NP76" s="53"/>
      <c r="NQ76" s="53"/>
      <c r="NR76" s="53"/>
      <c r="NS76" s="53"/>
      <c r="NT76" s="53"/>
      <c r="NU76" s="53"/>
      <c r="NV76" s="53"/>
      <c r="NW76" s="53"/>
    </row>
    <row r="77" spans="1:387" s="136" customFormat="1" ht="27.75" customHeight="1" x14ac:dyDescent="0.2">
      <c r="B77" s="145">
        <v>49</v>
      </c>
      <c r="C77" s="158"/>
      <c r="E77" s="146" t="s">
        <v>51</v>
      </c>
      <c r="F77" s="147" t="s">
        <v>81</v>
      </c>
      <c r="G77" s="82"/>
      <c r="H77" s="53"/>
      <c r="I77" s="165"/>
      <c r="J77" s="54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53"/>
      <c r="JJ77" s="53"/>
      <c r="JK77" s="53"/>
      <c r="JL77" s="53"/>
      <c r="JM77" s="53"/>
      <c r="JN77" s="53"/>
      <c r="JO77" s="53"/>
      <c r="JP77" s="53"/>
      <c r="JQ77" s="53"/>
      <c r="JR77" s="53"/>
      <c r="JS77" s="53"/>
      <c r="JT77" s="53"/>
      <c r="JU77" s="53"/>
      <c r="JV77" s="53"/>
      <c r="JW77" s="53"/>
      <c r="JX77" s="53"/>
      <c r="JY77" s="53"/>
      <c r="JZ77" s="53"/>
      <c r="KA77" s="53"/>
      <c r="KB77" s="53"/>
      <c r="KC77" s="53"/>
      <c r="KD77" s="53"/>
      <c r="KE77" s="53"/>
      <c r="KF77" s="53"/>
      <c r="KG77" s="53"/>
      <c r="KH77" s="53"/>
      <c r="KI77" s="53"/>
      <c r="KJ77" s="53"/>
      <c r="KK77" s="53"/>
      <c r="KL77" s="53"/>
      <c r="KM77" s="53"/>
      <c r="KN77" s="53"/>
      <c r="KO77" s="53"/>
      <c r="KP77" s="53"/>
      <c r="KQ77" s="53"/>
      <c r="KR77" s="53"/>
      <c r="KS77" s="53"/>
      <c r="KT77" s="53"/>
      <c r="KU77" s="53"/>
      <c r="KV77" s="53"/>
      <c r="KW77" s="53"/>
      <c r="KX77" s="53"/>
      <c r="KY77" s="53"/>
      <c r="KZ77" s="53"/>
      <c r="LA77" s="53"/>
      <c r="LB77" s="53"/>
      <c r="LC77" s="53"/>
      <c r="LD77" s="53"/>
      <c r="LE77" s="53"/>
      <c r="LF77" s="53"/>
      <c r="LG77" s="53"/>
      <c r="LH77" s="53"/>
      <c r="LI77" s="53"/>
      <c r="LJ77" s="53"/>
      <c r="LK77" s="53"/>
      <c r="LL77" s="53"/>
      <c r="LM77" s="53"/>
      <c r="LN77" s="53"/>
      <c r="LO77" s="53"/>
      <c r="LP77" s="53"/>
      <c r="LQ77" s="53"/>
      <c r="LR77" s="53"/>
      <c r="LS77" s="53"/>
      <c r="LT77" s="53"/>
      <c r="LU77" s="53"/>
      <c r="LV77" s="53"/>
      <c r="LW77" s="53"/>
      <c r="LX77" s="53"/>
      <c r="LY77" s="53"/>
      <c r="LZ77" s="53"/>
      <c r="MA77" s="53"/>
      <c r="MB77" s="53"/>
      <c r="MC77" s="53"/>
      <c r="MD77" s="53"/>
      <c r="ME77" s="53"/>
      <c r="MF77" s="53"/>
      <c r="MG77" s="53"/>
      <c r="MH77" s="53"/>
      <c r="MI77" s="53"/>
      <c r="MJ77" s="53"/>
      <c r="MK77" s="53"/>
      <c r="ML77" s="53"/>
      <c r="MM77" s="53"/>
      <c r="MN77" s="53"/>
      <c r="MO77" s="53"/>
      <c r="MP77" s="53"/>
      <c r="MQ77" s="53"/>
      <c r="MR77" s="53"/>
      <c r="MS77" s="53"/>
      <c r="MT77" s="53"/>
      <c r="MU77" s="53"/>
      <c r="MV77" s="53"/>
      <c r="MW77" s="53"/>
      <c r="MX77" s="53"/>
      <c r="MY77" s="53"/>
      <c r="MZ77" s="53"/>
      <c r="NA77" s="53"/>
      <c r="NB77" s="53"/>
      <c r="NC77" s="53"/>
      <c r="ND77" s="53"/>
      <c r="NE77" s="53"/>
      <c r="NF77" s="53"/>
      <c r="NG77" s="53"/>
      <c r="NH77" s="53"/>
      <c r="NI77" s="53"/>
      <c r="NJ77" s="53"/>
      <c r="NK77" s="53"/>
      <c r="NL77" s="53"/>
      <c r="NM77" s="53"/>
      <c r="NN77" s="53"/>
      <c r="NO77" s="53"/>
      <c r="NP77" s="53"/>
      <c r="NQ77" s="53"/>
      <c r="NR77" s="53"/>
      <c r="NS77" s="53"/>
      <c r="NT77" s="53"/>
      <c r="NU77" s="53"/>
      <c r="NV77" s="53"/>
      <c r="NW77" s="53"/>
    </row>
    <row r="78" spans="1:387" s="136" customFormat="1" ht="27.75" customHeight="1" x14ac:dyDescent="0.2">
      <c r="A78" s="180"/>
      <c r="B78" s="145">
        <v>87.1</v>
      </c>
      <c r="C78" s="158">
        <f>SUM(B76:B78)</f>
        <v>453.86</v>
      </c>
      <c r="D78" s="146"/>
      <c r="E78" s="146" t="s">
        <v>74</v>
      </c>
      <c r="F78" s="147"/>
      <c r="G78" s="82"/>
      <c r="H78" s="53"/>
      <c r="I78" s="165"/>
      <c r="J78" s="54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/>
      <c r="JH78" s="53"/>
      <c r="JI78" s="53"/>
      <c r="JJ78" s="53"/>
      <c r="JK78" s="53"/>
      <c r="JL78" s="53"/>
      <c r="JM78" s="53"/>
      <c r="JN78" s="53"/>
      <c r="JO78" s="53"/>
      <c r="JP78" s="53"/>
      <c r="JQ78" s="53"/>
      <c r="JR78" s="53"/>
      <c r="JS78" s="53"/>
      <c r="JT78" s="53"/>
      <c r="JU78" s="53"/>
      <c r="JV78" s="53"/>
      <c r="JW78" s="53"/>
      <c r="JX78" s="53"/>
      <c r="JY78" s="53"/>
      <c r="JZ78" s="53"/>
      <c r="KA78" s="53"/>
      <c r="KB78" s="53"/>
      <c r="KC78" s="53"/>
      <c r="KD78" s="53"/>
      <c r="KE78" s="53"/>
      <c r="KF78" s="53"/>
      <c r="KG78" s="53"/>
      <c r="KH78" s="53"/>
      <c r="KI78" s="53"/>
      <c r="KJ78" s="53"/>
      <c r="KK78" s="53"/>
      <c r="KL78" s="53"/>
      <c r="KM78" s="53"/>
      <c r="KN78" s="53"/>
      <c r="KO78" s="53"/>
      <c r="KP78" s="53"/>
      <c r="KQ78" s="53"/>
      <c r="KR78" s="53"/>
      <c r="KS78" s="53"/>
      <c r="KT78" s="53"/>
      <c r="KU78" s="53"/>
      <c r="KV78" s="53"/>
      <c r="KW78" s="53"/>
      <c r="KX78" s="53"/>
      <c r="KY78" s="53"/>
      <c r="KZ78" s="53"/>
      <c r="LA78" s="53"/>
      <c r="LB78" s="53"/>
      <c r="LC78" s="53"/>
      <c r="LD78" s="53"/>
      <c r="LE78" s="53"/>
      <c r="LF78" s="53"/>
      <c r="LG78" s="53"/>
      <c r="LH78" s="53"/>
      <c r="LI78" s="53"/>
      <c r="LJ78" s="53"/>
      <c r="LK78" s="53"/>
      <c r="LL78" s="53"/>
      <c r="LM78" s="53"/>
      <c r="LN78" s="53"/>
      <c r="LO78" s="53"/>
      <c r="LP78" s="53"/>
      <c r="LQ78" s="53"/>
      <c r="LR78" s="53"/>
      <c r="LS78" s="53"/>
      <c r="LT78" s="53"/>
      <c r="LU78" s="53"/>
      <c r="LV78" s="53"/>
      <c r="LW78" s="53"/>
      <c r="LX78" s="53"/>
      <c r="LY78" s="53"/>
      <c r="LZ78" s="53"/>
      <c r="MA78" s="53"/>
      <c r="MB78" s="53"/>
      <c r="MC78" s="53"/>
      <c r="MD78" s="53"/>
      <c r="ME78" s="53"/>
      <c r="MF78" s="53"/>
      <c r="MG78" s="53"/>
      <c r="MH78" s="53"/>
      <c r="MI78" s="53"/>
      <c r="MJ78" s="53"/>
      <c r="MK78" s="53"/>
      <c r="ML78" s="53"/>
      <c r="MM78" s="53"/>
      <c r="MN78" s="53"/>
      <c r="MO78" s="53"/>
      <c r="MP78" s="53"/>
      <c r="MQ78" s="53"/>
      <c r="MR78" s="53"/>
      <c r="MS78" s="53"/>
      <c r="MT78" s="53"/>
      <c r="MU78" s="53"/>
      <c r="MV78" s="53"/>
      <c r="MW78" s="53"/>
      <c r="MX78" s="53"/>
      <c r="MY78" s="53"/>
      <c r="MZ78" s="53"/>
      <c r="NA78" s="53"/>
      <c r="NB78" s="53"/>
      <c r="NC78" s="53"/>
      <c r="ND78" s="53"/>
      <c r="NE78" s="53"/>
      <c r="NF78" s="53"/>
      <c r="NG78" s="53"/>
      <c r="NH78" s="53"/>
      <c r="NI78" s="53"/>
      <c r="NJ78" s="53"/>
      <c r="NK78" s="53"/>
      <c r="NL78" s="53"/>
      <c r="NM78" s="53"/>
      <c r="NN78" s="53"/>
      <c r="NO78" s="53"/>
      <c r="NP78" s="53"/>
      <c r="NQ78" s="53"/>
      <c r="NR78" s="53"/>
      <c r="NS78" s="53"/>
      <c r="NT78" s="53"/>
      <c r="NU78" s="53"/>
      <c r="NV78" s="53"/>
      <c r="NW78" s="53"/>
    </row>
    <row r="79" spans="1:387" s="136" customFormat="1" ht="27.75" customHeight="1" x14ac:dyDescent="0.2">
      <c r="A79" s="180"/>
      <c r="B79" s="145"/>
      <c r="C79" s="158"/>
      <c r="D79" s="146"/>
      <c r="E79" s="146"/>
      <c r="F79" s="147"/>
      <c r="G79" s="82"/>
      <c r="H79" s="53"/>
      <c r="I79" s="165"/>
      <c r="J79" s="54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  <c r="IV79" s="53"/>
      <c r="IW79" s="53"/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53"/>
      <c r="JJ79" s="53"/>
      <c r="JK79" s="53"/>
      <c r="JL79" s="53"/>
      <c r="JM79" s="53"/>
      <c r="JN79" s="53"/>
      <c r="JO79" s="53"/>
      <c r="JP79" s="53"/>
      <c r="JQ79" s="53"/>
      <c r="JR79" s="53"/>
      <c r="JS79" s="53"/>
      <c r="JT79" s="53"/>
      <c r="JU79" s="53"/>
      <c r="JV79" s="53"/>
      <c r="JW79" s="53"/>
      <c r="JX79" s="53"/>
      <c r="JY79" s="53"/>
      <c r="JZ79" s="53"/>
      <c r="KA79" s="53"/>
      <c r="KB79" s="53"/>
      <c r="KC79" s="53"/>
      <c r="KD79" s="53"/>
      <c r="KE79" s="53"/>
      <c r="KF79" s="53"/>
      <c r="KG79" s="53"/>
      <c r="KH79" s="53"/>
      <c r="KI79" s="53"/>
      <c r="KJ79" s="53"/>
      <c r="KK79" s="53"/>
      <c r="KL79" s="53"/>
      <c r="KM79" s="53"/>
      <c r="KN79" s="53"/>
      <c r="KO79" s="53"/>
      <c r="KP79" s="53"/>
      <c r="KQ79" s="53"/>
      <c r="KR79" s="53"/>
      <c r="KS79" s="53"/>
      <c r="KT79" s="53"/>
      <c r="KU79" s="53"/>
      <c r="KV79" s="53"/>
      <c r="KW79" s="53"/>
      <c r="KX79" s="53"/>
      <c r="KY79" s="53"/>
      <c r="KZ79" s="53"/>
      <c r="LA79" s="53"/>
      <c r="LB79" s="53"/>
      <c r="LC79" s="53"/>
      <c r="LD79" s="53"/>
      <c r="LE79" s="53"/>
      <c r="LF79" s="53"/>
      <c r="LG79" s="53"/>
      <c r="LH79" s="53"/>
      <c r="LI79" s="53"/>
      <c r="LJ79" s="53"/>
      <c r="LK79" s="53"/>
      <c r="LL79" s="53"/>
      <c r="LM79" s="53"/>
      <c r="LN79" s="53"/>
      <c r="LO79" s="53"/>
      <c r="LP79" s="53"/>
      <c r="LQ79" s="53"/>
      <c r="LR79" s="53"/>
      <c r="LS79" s="53"/>
      <c r="LT79" s="53"/>
      <c r="LU79" s="53"/>
      <c r="LV79" s="53"/>
      <c r="LW79" s="53"/>
      <c r="LX79" s="53"/>
      <c r="LY79" s="53"/>
      <c r="LZ79" s="53"/>
      <c r="MA79" s="53"/>
      <c r="MB79" s="53"/>
      <c r="MC79" s="53"/>
      <c r="MD79" s="53"/>
      <c r="ME79" s="53"/>
      <c r="MF79" s="53"/>
      <c r="MG79" s="53"/>
      <c r="MH79" s="53"/>
      <c r="MI79" s="53"/>
      <c r="MJ79" s="53"/>
      <c r="MK79" s="53"/>
      <c r="ML79" s="53"/>
      <c r="MM79" s="53"/>
      <c r="MN79" s="53"/>
      <c r="MO79" s="53"/>
      <c r="MP79" s="53"/>
      <c r="MQ79" s="53"/>
      <c r="MR79" s="53"/>
      <c r="MS79" s="53"/>
      <c r="MT79" s="53"/>
      <c r="MU79" s="53"/>
      <c r="MV79" s="53"/>
      <c r="MW79" s="53"/>
      <c r="MX79" s="53"/>
      <c r="MY79" s="53"/>
      <c r="MZ79" s="53"/>
      <c r="NA79" s="53"/>
      <c r="NB79" s="53"/>
      <c r="NC79" s="53"/>
      <c r="ND79" s="53"/>
      <c r="NE79" s="53"/>
      <c r="NF79" s="53"/>
      <c r="NG79" s="53"/>
      <c r="NH79" s="53"/>
      <c r="NI79" s="53"/>
      <c r="NJ79" s="53"/>
      <c r="NK79" s="53"/>
      <c r="NL79" s="53"/>
      <c r="NM79" s="53"/>
      <c r="NN79" s="53"/>
      <c r="NO79" s="53"/>
      <c r="NP79" s="53"/>
      <c r="NQ79" s="53"/>
      <c r="NR79" s="53"/>
      <c r="NS79" s="53"/>
      <c r="NT79" s="53"/>
      <c r="NU79" s="53"/>
      <c r="NV79" s="53"/>
      <c r="NW79" s="53"/>
    </row>
    <row r="80" spans="1:387" s="136" customFormat="1" ht="27.75" customHeight="1" x14ac:dyDescent="0.2">
      <c r="A80" s="180">
        <v>42214</v>
      </c>
      <c r="B80" s="145">
        <v>32.6</v>
      </c>
      <c r="C80" s="158">
        <f>SUM(B80)</f>
        <v>32.6</v>
      </c>
      <c r="D80" s="146" t="s">
        <v>88</v>
      </c>
      <c r="E80" s="146" t="s">
        <v>74</v>
      </c>
      <c r="F80" s="147" t="s">
        <v>39</v>
      </c>
      <c r="G80" s="82"/>
      <c r="H80" s="53"/>
      <c r="I80" s="165"/>
      <c r="J80" s="54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/>
      <c r="JN80" s="53"/>
      <c r="JO80" s="53"/>
      <c r="JP80" s="53"/>
      <c r="JQ80" s="53"/>
      <c r="JR80" s="53"/>
      <c r="JS80" s="53"/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/>
      <c r="KH80" s="53"/>
      <c r="KI80" s="53"/>
      <c r="KJ80" s="53"/>
      <c r="KK80" s="53"/>
      <c r="KL80" s="53"/>
      <c r="KM80" s="53"/>
      <c r="KN80" s="53"/>
      <c r="KO80" s="53"/>
      <c r="KP80" s="53"/>
      <c r="KQ80" s="53"/>
      <c r="KR80" s="53"/>
      <c r="KS80" s="53"/>
      <c r="KT80" s="53"/>
      <c r="KU80" s="53"/>
      <c r="KV80" s="53"/>
      <c r="KW80" s="53"/>
      <c r="KX80" s="53"/>
      <c r="KY80" s="53"/>
      <c r="KZ80" s="53"/>
      <c r="LA80" s="53"/>
      <c r="LB80" s="53"/>
      <c r="LC80" s="53"/>
      <c r="LD80" s="53"/>
      <c r="LE80" s="53"/>
      <c r="LF80" s="53"/>
      <c r="LG80" s="53"/>
      <c r="LH80" s="53"/>
      <c r="LI80" s="53"/>
      <c r="LJ80" s="53"/>
      <c r="LK80" s="53"/>
      <c r="LL80" s="53"/>
      <c r="LM80" s="53"/>
      <c r="LN80" s="53"/>
      <c r="LO80" s="53"/>
      <c r="LP80" s="53"/>
      <c r="LQ80" s="53"/>
      <c r="LR80" s="53"/>
      <c r="LS80" s="53"/>
      <c r="LT80" s="53"/>
      <c r="LU80" s="53"/>
      <c r="LV80" s="53"/>
      <c r="LW80" s="53"/>
      <c r="LX80" s="53"/>
      <c r="LY80" s="53"/>
      <c r="LZ80" s="53"/>
      <c r="MA80" s="53"/>
      <c r="MB80" s="53"/>
      <c r="MC80" s="53"/>
      <c r="MD80" s="53"/>
      <c r="ME80" s="53"/>
      <c r="MF80" s="53"/>
      <c r="MG80" s="53"/>
      <c r="MH80" s="53"/>
      <c r="MI80" s="53"/>
      <c r="MJ80" s="53"/>
      <c r="MK80" s="53"/>
      <c r="ML80" s="53"/>
      <c r="MM80" s="53"/>
      <c r="MN80" s="53"/>
      <c r="MO80" s="53"/>
      <c r="MP80" s="53"/>
      <c r="MQ80" s="53"/>
      <c r="MR80" s="53"/>
      <c r="MS80" s="53"/>
      <c r="MT80" s="53"/>
      <c r="MU80" s="53"/>
      <c r="MV80" s="53"/>
      <c r="MW80" s="53"/>
      <c r="MX80" s="53"/>
      <c r="MY80" s="53"/>
      <c r="MZ80" s="53"/>
      <c r="NA80" s="53"/>
      <c r="NB80" s="53"/>
      <c r="NC80" s="53"/>
      <c r="ND80" s="53"/>
      <c r="NE80" s="53"/>
      <c r="NF80" s="53"/>
      <c r="NG80" s="53"/>
      <c r="NH80" s="53"/>
      <c r="NI80" s="53"/>
      <c r="NJ80" s="53"/>
      <c r="NK80" s="53"/>
      <c r="NL80" s="53"/>
      <c r="NM80" s="53"/>
      <c r="NN80" s="53"/>
      <c r="NO80" s="53"/>
      <c r="NP80" s="53"/>
      <c r="NQ80" s="53"/>
      <c r="NR80" s="53"/>
      <c r="NS80" s="53"/>
      <c r="NT80" s="53"/>
      <c r="NU80" s="53"/>
      <c r="NV80" s="53"/>
      <c r="NW80" s="53"/>
    </row>
    <row r="81" spans="1:387" s="136" customFormat="1" ht="27.75" customHeight="1" x14ac:dyDescent="0.2">
      <c r="A81" s="180"/>
      <c r="B81" s="145"/>
      <c r="C81" s="158"/>
      <c r="D81" s="146"/>
      <c r="E81" s="146"/>
      <c r="F81" s="147"/>
      <c r="G81" s="82"/>
      <c r="H81" s="53"/>
      <c r="I81" s="165"/>
      <c r="J81" s="54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  <c r="IQ81" s="53"/>
      <c r="IR81" s="53"/>
      <c r="IS81" s="53"/>
      <c r="IT81" s="53"/>
      <c r="IU81" s="53"/>
      <c r="IV81" s="53"/>
      <c r="IW81" s="53"/>
      <c r="IX81" s="53"/>
      <c r="IY81" s="53"/>
      <c r="IZ81" s="53"/>
      <c r="JA81" s="53"/>
      <c r="JB81" s="53"/>
      <c r="JC81" s="53"/>
      <c r="JD81" s="53"/>
      <c r="JE81" s="53"/>
      <c r="JF81" s="53"/>
      <c r="JG81" s="53"/>
      <c r="JH81" s="53"/>
      <c r="JI81" s="53"/>
      <c r="JJ81" s="53"/>
      <c r="JK81" s="53"/>
      <c r="JL81" s="53"/>
      <c r="JM81" s="53"/>
      <c r="JN81" s="53"/>
      <c r="JO81" s="53"/>
      <c r="JP81" s="53"/>
      <c r="JQ81" s="53"/>
      <c r="JR81" s="53"/>
      <c r="JS81" s="53"/>
      <c r="JT81" s="53"/>
      <c r="JU81" s="53"/>
      <c r="JV81" s="53"/>
      <c r="JW81" s="53"/>
      <c r="JX81" s="53"/>
      <c r="JY81" s="53"/>
      <c r="JZ81" s="53"/>
      <c r="KA81" s="53"/>
      <c r="KB81" s="53"/>
      <c r="KC81" s="53"/>
      <c r="KD81" s="53"/>
      <c r="KE81" s="53"/>
      <c r="KF81" s="53"/>
      <c r="KG81" s="53"/>
      <c r="KH81" s="53"/>
      <c r="KI81" s="53"/>
      <c r="KJ81" s="53"/>
      <c r="KK81" s="53"/>
      <c r="KL81" s="53"/>
      <c r="KM81" s="53"/>
      <c r="KN81" s="53"/>
      <c r="KO81" s="53"/>
      <c r="KP81" s="53"/>
      <c r="KQ81" s="53"/>
      <c r="KR81" s="53"/>
      <c r="KS81" s="53"/>
      <c r="KT81" s="53"/>
      <c r="KU81" s="53"/>
      <c r="KV81" s="53"/>
      <c r="KW81" s="53"/>
      <c r="KX81" s="53"/>
      <c r="KY81" s="53"/>
      <c r="KZ81" s="53"/>
      <c r="LA81" s="53"/>
      <c r="LB81" s="53"/>
      <c r="LC81" s="53"/>
      <c r="LD81" s="53"/>
      <c r="LE81" s="53"/>
      <c r="LF81" s="53"/>
      <c r="LG81" s="53"/>
      <c r="LH81" s="53"/>
      <c r="LI81" s="53"/>
      <c r="LJ81" s="53"/>
      <c r="LK81" s="53"/>
      <c r="LL81" s="53"/>
      <c r="LM81" s="53"/>
      <c r="LN81" s="53"/>
      <c r="LO81" s="53"/>
      <c r="LP81" s="53"/>
      <c r="LQ81" s="53"/>
      <c r="LR81" s="53"/>
      <c r="LS81" s="53"/>
      <c r="LT81" s="53"/>
      <c r="LU81" s="53"/>
      <c r="LV81" s="53"/>
      <c r="LW81" s="53"/>
      <c r="LX81" s="53"/>
      <c r="LY81" s="53"/>
      <c r="LZ81" s="53"/>
      <c r="MA81" s="53"/>
      <c r="MB81" s="53"/>
      <c r="MC81" s="53"/>
      <c r="MD81" s="53"/>
      <c r="ME81" s="53"/>
      <c r="MF81" s="53"/>
      <c r="MG81" s="53"/>
      <c r="MH81" s="53"/>
      <c r="MI81" s="53"/>
      <c r="MJ81" s="53"/>
      <c r="MK81" s="53"/>
      <c r="ML81" s="53"/>
      <c r="MM81" s="53"/>
      <c r="MN81" s="53"/>
      <c r="MO81" s="53"/>
      <c r="MP81" s="53"/>
      <c r="MQ81" s="53"/>
      <c r="MR81" s="53"/>
      <c r="MS81" s="53"/>
      <c r="MT81" s="53"/>
      <c r="MU81" s="53"/>
      <c r="MV81" s="53"/>
      <c r="MW81" s="53"/>
      <c r="MX81" s="53"/>
      <c r="MY81" s="53"/>
      <c r="MZ81" s="53"/>
      <c r="NA81" s="53"/>
      <c r="NB81" s="53"/>
      <c r="NC81" s="53"/>
      <c r="ND81" s="53"/>
      <c r="NE81" s="53"/>
      <c r="NF81" s="53"/>
      <c r="NG81" s="53"/>
      <c r="NH81" s="53"/>
      <c r="NI81" s="53"/>
      <c r="NJ81" s="53"/>
      <c r="NK81" s="53"/>
      <c r="NL81" s="53"/>
      <c r="NM81" s="53"/>
      <c r="NN81" s="53"/>
      <c r="NO81" s="53"/>
      <c r="NP81" s="53"/>
      <c r="NQ81" s="53"/>
      <c r="NR81" s="53"/>
      <c r="NS81" s="53"/>
      <c r="NT81" s="53"/>
      <c r="NU81" s="53"/>
      <c r="NV81" s="53"/>
      <c r="NW81" s="53"/>
    </row>
    <row r="82" spans="1:387" s="136" customFormat="1" ht="27.75" customHeight="1" x14ac:dyDescent="0.2">
      <c r="A82" s="171">
        <v>42222</v>
      </c>
      <c r="B82" s="145">
        <v>255.74</v>
      </c>
      <c r="C82" s="148"/>
      <c r="D82" s="162" t="s">
        <v>63</v>
      </c>
      <c r="E82" s="162" t="s">
        <v>61</v>
      </c>
      <c r="F82" s="91" t="s">
        <v>42</v>
      </c>
      <c r="G82" s="92"/>
      <c r="H82" s="53"/>
      <c r="I82" s="165"/>
      <c r="J82" s="54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3"/>
      <c r="LR82" s="53"/>
      <c r="LS82" s="53"/>
      <c r="LT82" s="53"/>
      <c r="LU82" s="53"/>
      <c r="LV82" s="53"/>
      <c r="LW82" s="53"/>
      <c r="LX82" s="53"/>
      <c r="LY82" s="53"/>
      <c r="LZ82" s="53"/>
      <c r="MA82" s="53"/>
      <c r="MB82" s="53"/>
      <c r="MC82" s="53"/>
      <c r="MD82" s="53"/>
      <c r="ME82" s="53"/>
      <c r="MF82" s="53"/>
      <c r="MG82" s="53"/>
      <c r="MH82" s="53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</row>
    <row r="83" spans="1:387" s="136" customFormat="1" ht="27.75" customHeight="1" x14ac:dyDescent="0.2">
      <c r="A83" s="171"/>
      <c r="B83" s="145">
        <v>51.36</v>
      </c>
      <c r="C83" s="148"/>
      <c r="D83" s="162"/>
      <c r="E83" s="162" t="s">
        <v>64</v>
      </c>
      <c r="F83" s="91"/>
      <c r="G83" s="92"/>
      <c r="H83" s="53"/>
      <c r="I83" s="165"/>
      <c r="J83" s="54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3"/>
      <c r="IE83" s="53"/>
      <c r="IF83" s="53"/>
      <c r="IG83" s="53"/>
      <c r="IH83" s="53"/>
      <c r="II83" s="53"/>
      <c r="IJ83" s="53"/>
      <c r="IK83" s="53"/>
      <c r="IL83" s="53"/>
      <c r="IM83" s="53"/>
      <c r="IN83" s="53"/>
      <c r="IO83" s="53"/>
      <c r="IP83" s="53"/>
      <c r="IQ83" s="53"/>
      <c r="IR83" s="53"/>
      <c r="IS83" s="53"/>
      <c r="IT83" s="53"/>
      <c r="IU83" s="53"/>
      <c r="IV83" s="53"/>
      <c r="IW83" s="53"/>
      <c r="IX83" s="53"/>
      <c r="IY83" s="53"/>
      <c r="IZ83" s="53"/>
      <c r="JA83" s="53"/>
      <c r="JB83" s="53"/>
      <c r="JC83" s="53"/>
      <c r="JD83" s="53"/>
      <c r="JE83" s="53"/>
      <c r="JF83" s="53"/>
      <c r="JG83" s="53"/>
      <c r="JH83" s="53"/>
      <c r="JI83" s="53"/>
      <c r="JJ83" s="53"/>
      <c r="JK83" s="53"/>
      <c r="JL83" s="53"/>
      <c r="JM83" s="53"/>
      <c r="JN83" s="53"/>
      <c r="JO83" s="53"/>
      <c r="JP83" s="53"/>
      <c r="JQ83" s="53"/>
      <c r="JR83" s="53"/>
      <c r="JS83" s="53"/>
      <c r="JT83" s="53"/>
      <c r="JU83" s="53"/>
      <c r="JV83" s="53"/>
      <c r="JW83" s="53"/>
      <c r="JX83" s="53"/>
      <c r="JY83" s="53"/>
      <c r="JZ83" s="53"/>
      <c r="KA83" s="53"/>
      <c r="KB83" s="53"/>
      <c r="KC83" s="53"/>
      <c r="KD83" s="53"/>
      <c r="KE83" s="53"/>
      <c r="KF83" s="53"/>
      <c r="KG83" s="53"/>
      <c r="KH83" s="53"/>
      <c r="KI83" s="53"/>
      <c r="KJ83" s="53"/>
      <c r="KK83" s="53"/>
      <c r="KL83" s="53"/>
      <c r="KM83" s="53"/>
      <c r="KN83" s="53"/>
      <c r="KO83" s="53"/>
      <c r="KP83" s="53"/>
      <c r="KQ83" s="53"/>
      <c r="KR83" s="53"/>
      <c r="KS83" s="53"/>
      <c r="KT83" s="53"/>
      <c r="KU83" s="53"/>
      <c r="KV83" s="53"/>
      <c r="KW83" s="53"/>
      <c r="KX83" s="53"/>
      <c r="KY83" s="53"/>
      <c r="KZ83" s="53"/>
      <c r="LA83" s="53"/>
      <c r="LB83" s="53"/>
      <c r="LC83" s="53"/>
      <c r="LD83" s="53"/>
      <c r="LE83" s="53"/>
      <c r="LF83" s="53"/>
      <c r="LG83" s="53"/>
      <c r="LH83" s="53"/>
      <c r="LI83" s="53"/>
      <c r="LJ83" s="53"/>
      <c r="LK83" s="53"/>
      <c r="LL83" s="53"/>
      <c r="LM83" s="53"/>
      <c r="LN83" s="53"/>
      <c r="LO83" s="53"/>
      <c r="LP83" s="53"/>
      <c r="LQ83" s="53"/>
      <c r="LR83" s="53"/>
      <c r="LS83" s="53"/>
      <c r="LT83" s="53"/>
      <c r="LU83" s="53"/>
      <c r="LV83" s="53"/>
      <c r="LW83" s="53"/>
      <c r="LX83" s="53"/>
      <c r="LY83" s="53"/>
      <c r="LZ83" s="53"/>
      <c r="MA83" s="53"/>
      <c r="MB83" s="53"/>
      <c r="MC83" s="53"/>
      <c r="MD83" s="53"/>
      <c r="ME83" s="53"/>
      <c r="MF83" s="53"/>
      <c r="MG83" s="53"/>
      <c r="MH83" s="53"/>
      <c r="MI83" s="53"/>
      <c r="MJ83" s="53"/>
      <c r="MK83" s="53"/>
      <c r="ML83" s="53"/>
      <c r="MM83" s="53"/>
      <c r="MN83" s="53"/>
      <c r="MO83" s="53"/>
      <c r="MP83" s="53"/>
      <c r="MQ83" s="53"/>
      <c r="MR83" s="53"/>
      <c r="MS83" s="53"/>
      <c r="MT83" s="53"/>
      <c r="MU83" s="53"/>
      <c r="MV83" s="53"/>
      <c r="MW83" s="53"/>
      <c r="MX83" s="53"/>
      <c r="MY83" s="53"/>
      <c r="MZ83" s="53"/>
      <c r="NA83" s="53"/>
      <c r="NB83" s="53"/>
      <c r="NC83" s="53"/>
      <c r="ND83" s="53"/>
      <c r="NE83" s="53"/>
      <c r="NF83" s="53"/>
      <c r="NG83" s="53"/>
      <c r="NH83" s="53"/>
      <c r="NI83" s="53"/>
      <c r="NJ83" s="53"/>
      <c r="NK83" s="53"/>
      <c r="NL83" s="53"/>
      <c r="NM83" s="53"/>
      <c r="NN83" s="53"/>
      <c r="NO83" s="53"/>
      <c r="NP83" s="53"/>
      <c r="NQ83" s="53"/>
      <c r="NR83" s="53"/>
      <c r="NS83" s="53"/>
      <c r="NT83" s="53"/>
      <c r="NU83" s="53"/>
      <c r="NV83" s="53"/>
      <c r="NW83" s="53"/>
    </row>
    <row r="84" spans="1:387" s="136" customFormat="1" ht="27.75" customHeight="1" x14ac:dyDescent="0.2">
      <c r="A84" s="171"/>
      <c r="B84" s="145">
        <v>49</v>
      </c>
      <c r="C84" s="148">
        <f>SUM(B82:B84)</f>
        <v>356.1</v>
      </c>
      <c r="D84" s="162"/>
      <c r="E84" s="162" t="s">
        <v>51</v>
      </c>
      <c r="F84" s="91"/>
      <c r="G84" s="92"/>
      <c r="H84" s="53"/>
      <c r="I84" s="165"/>
      <c r="J84" s="54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/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53"/>
      <c r="HM84" s="53"/>
      <c r="HN84" s="53"/>
      <c r="HO84" s="53"/>
      <c r="HP84" s="53"/>
      <c r="HQ84" s="53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  <c r="IK84" s="53"/>
      <c r="IL84" s="53"/>
      <c r="IM84" s="53"/>
      <c r="IN84" s="53"/>
      <c r="IO84" s="53"/>
      <c r="IP84" s="53"/>
      <c r="IQ84" s="53"/>
      <c r="IR84" s="53"/>
      <c r="IS84" s="53"/>
      <c r="IT84" s="53"/>
      <c r="IU84" s="53"/>
      <c r="IV84" s="53"/>
      <c r="IW84" s="53"/>
      <c r="IX84" s="53"/>
      <c r="IY84" s="53"/>
      <c r="IZ84" s="53"/>
      <c r="JA84" s="53"/>
      <c r="JB84" s="53"/>
      <c r="JC84" s="53"/>
      <c r="JD84" s="53"/>
      <c r="JE84" s="53"/>
      <c r="JF84" s="53"/>
      <c r="JG84" s="53"/>
      <c r="JH84" s="53"/>
      <c r="JI84" s="53"/>
      <c r="JJ84" s="53"/>
      <c r="JK84" s="53"/>
      <c r="JL84" s="53"/>
      <c r="JM84" s="53"/>
      <c r="JN84" s="53"/>
      <c r="JO84" s="53"/>
      <c r="JP84" s="53"/>
      <c r="JQ84" s="53"/>
      <c r="JR84" s="53"/>
      <c r="JS84" s="53"/>
      <c r="JT84" s="53"/>
      <c r="JU84" s="53"/>
      <c r="JV84" s="53"/>
      <c r="JW84" s="53"/>
      <c r="JX84" s="53"/>
      <c r="JY84" s="53"/>
      <c r="JZ84" s="53"/>
      <c r="KA84" s="53"/>
      <c r="KB84" s="53"/>
      <c r="KC84" s="53"/>
      <c r="KD84" s="53"/>
      <c r="KE84" s="53"/>
      <c r="KF84" s="53"/>
      <c r="KG84" s="53"/>
      <c r="KH84" s="53"/>
      <c r="KI84" s="53"/>
      <c r="KJ84" s="53"/>
      <c r="KK84" s="53"/>
      <c r="KL84" s="53"/>
      <c r="KM84" s="53"/>
      <c r="KN84" s="53"/>
      <c r="KO84" s="53"/>
      <c r="KP84" s="53"/>
      <c r="KQ84" s="53"/>
      <c r="KR84" s="53"/>
      <c r="KS84" s="53"/>
      <c r="KT84" s="53"/>
      <c r="KU84" s="53"/>
      <c r="KV84" s="53"/>
      <c r="KW84" s="53"/>
      <c r="KX84" s="53"/>
      <c r="KY84" s="53"/>
      <c r="KZ84" s="53"/>
      <c r="LA84" s="53"/>
      <c r="LB84" s="53"/>
      <c r="LC84" s="53"/>
      <c r="LD84" s="53"/>
      <c r="LE84" s="53"/>
      <c r="LF84" s="53"/>
      <c r="LG84" s="53"/>
      <c r="LH84" s="53"/>
      <c r="LI84" s="53"/>
      <c r="LJ84" s="53"/>
      <c r="LK84" s="53"/>
      <c r="LL84" s="53"/>
      <c r="LM84" s="53"/>
      <c r="LN84" s="53"/>
      <c r="LO84" s="53"/>
      <c r="LP84" s="53"/>
      <c r="LQ84" s="53"/>
      <c r="LR84" s="53"/>
      <c r="LS84" s="53"/>
      <c r="LT84" s="53"/>
      <c r="LU84" s="53"/>
      <c r="LV84" s="53"/>
      <c r="LW84" s="53"/>
      <c r="LX84" s="53"/>
      <c r="LY84" s="53"/>
      <c r="LZ84" s="53"/>
      <c r="MA84" s="53"/>
      <c r="MB84" s="53"/>
      <c r="MC84" s="53"/>
      <c r="MD84" s="53"/>
      <c r="ME84" s="53"/>
      <c r="MF84" s="53"/>
      <c r="MG84" s="53"/>
      <c r="MH84" s="53"/>
      <c r="MI84" s="53"/>
      <c r="MJ84" s="53"/>
      <c r="MK84" s="53"/>
      <c r="ML84" s="53"/>
      <c r="MM84" s="53"/>
      <c r="MN84" s="53"/>
      <c r="MO84" s="53"/>
      <c r="MP84" s="53"/>
      <c r="MQ84" s="53"/>
      <c r="MR84" s="53"/>
      <c r="MS84" s="53"/>
      <c r="MT84" s="53"/>
      <c r="MU84" s="53"/>
      <c r="MV84" s="53"/>
      <c r="MW84" s="53"/>
      <c r="MX84" s="53"/>
      <c r="MY84" s="53"/>
      <c r="MZ84" s="53"/>
      <c r="NA84" s="53"/>
      <c r="NB84" s="53"/>
      <c r="NC84" s="53"/>
      <c r="ND84" s="53"/>
      <c r="NE84" s="53"/>
      <c r="NF84" s="53"/>
      <c r="NG84" s="53"/>
      <c r="NH84" s="53"/>
      <c r="NI84" s="53"/>
      <c r="NJ84" s="53"/>
      <c r="NK84" s="53"/>
      <c r="NL84" s="53"/>
      <c r="NM84" s="53"/>
      <c r="NN84" s="53"/>
      <c r="NO84" s="53"/>
      <c r="NP84" s="53"/>
      <c r="NQ84" s="53"/>
      <c r="NR84" s="53"/>
      <c r="NS84" s="53"/>
      <c r="NT84" s="53"/>
      <c r="NU84" s="53"/>
      <c r="NV84" s="53"/>
      <c r="NW84" s="53"/>
    </row>
    <row r="85" spans="1:387" s="33" customFormat="1" ht="27.75" customHeight="1" x14ac:dyDescent="0.2">
      <c r="A85" s="171"/>
      <c r="B85" s="145"/>
      <c r="C85" s="148"/>
      <c r="D85" s="162"/>
      <c r="E85" s="162"/>
      <c r="F85" s="91"/>
      <c r="G85" s="92"/>
      <c r="H85" s="53"/>
      <c r="I85" s="165"/>
      <c r="J85" s="54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  <c r="GH85" s="53"/>
      <c r="GI85" s="53"/>
      <c r="GJ85" s="53"/>
      <c r="GK85" s="53"/>
      <c r="GL85" s="53"/>
      <c r="GM85" s="53"/>
      <c r="GN85" s="53"/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/>
      <c r="HG85" s="53"/>
      <c r="HH85" s="53"/>
      <c r="HI85" s="53"/>
      <c r="HJ85" s="53"/>
      <c r="HK85" s="53"/>
      <c r="HL85" s="53"/>
      <c r="HM85" s="53"/>
      <c r="HN85" s="53"/>
      <c r="HO85" s="53"/>
      <c r="HP85" s="53"/>
      <c r="HQ85" s="53"/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/>
      <c r="IK85" s="53"/>
      <c r="IL85" s="53"/>
      <c r="IM85" s="53"/>
      <c r="IN85" s="53"/>
      <c r="IO85" s="53"/>
      <c r="IP85" s="53"/>
      <c r="IQ85" s="53"/>
      <c r="IR85" s="53"/>
      <c r="IS85" s="53"/>
      <c r="IT85" s="53"/>
      <c r="IU85" s="53"/>
      <c r="IV85" s="53"/>
      <c r="IW85" s="53"/>
      <c r="IX85" s="53"/>
      <c r="IY85" s="53"/>
      <c r="IZ85" s="53"/>
      <c r="JA85" s="53"/>
      <c r="JB85" s="53"/>
      <c r="JC85" s="53"/>
      <c r="JD85" s="53"/>
      <c r="JE85" s="53"/>
      <c r="JF85" s="53"/>
      <c r="JG85" s="53"/>
      <c r="JH85" s="53"/>
      <c r="JI85" s="53"/>
      <c r="JJ85" s="53"/>
      <c r="JK85" s="53"/>
      <c r="JL85" s="53"/>
      <c r="JM85" s="53"/>
      <c r="JN85" s="53"/>
      <c r="JO85" s="53"/>
      <c r="JP85" s="53"/>
      <c r="JQ85" s="53"/>
      <c r="JR85" s="53"/>
      <c r="JS85" s="53"/>
      <c r="JT85" s="53"/>
      <c r="JU85" s="53"/>
      <c r="JV85" s="53"/>
      <c r="JW85" s="53"/>
      <c r="JX85" s="53"/>
      <c r="JY85" s="53"/>
      <c r="JZ85" s="53"/>
      <c r="KA85" s="53"/>
      <c r="KB85" s="53"/>
      <c r="KC85" s="53"/>
      <c r="KD85" s="53"/>
      <c r="KE85" s="53"/>
      <c r="KF85" s="53"/>
      <c r="KG85" s="53"/>
      <c r="KH85" s="53"/>
      <c r="KI85" s="53"/>
      <c r="KJ85" s="53"/>
      <c r="KK85" s="53"/>
      <c r="KL85" s="53"/>
      <c r="KM85" s="53"/>
      <c r="KN85" s="53"/>
      <c r="KO85" s="53"/>
      <c r="KP85" s="53"/>
      <c r="KQ85" s="53"/>
      <c r="KR85" s="53"/>
      <c r="KS85" s="53"/>
      <c r="KT85" s="53"/>
      <c r="KU85" s="53"/>
      <c r="KV85" s="53"/>
      <c r="KW85" s="53"/>
      <c r="KX85" s="53"/>
      <c r="KY85" s="53"/>
      <c r="KZ85" s="53"/>
      <c r="LA85" s="53"/>
      <c r="LB85" s="53"/>
      <c r="LC85" s="53"/>
      <c r="LD85" s="53"/>
      <c r="LE85" s="53"/>
      <c r="LF85" s="53"/>
      <c r="LG85" s="53"/>
      <c r="LH85" s="53"/>
      <c r="LI85" s="53"/>
      <c r="LJ85" s="53"/>
      <c r="LK85" s="53"/>
      <c r="LL85" s="53"/>
      <c r="LM85" s="53"/>
      <c r="LN85" s="53"/>
      <c r="LO85" s="53"/>
      <c r="LP85" s="53"/>
      <c r="LQ85" s="53"/>
      <c r="LR85" s="53"/>
      <c r="LS85" s="53"/>
      <c r="LT85" s="53"/>
      <c r="LU85" s="53"/>
      <c r="LV85" s="53"/>
      <c r="LW85" s="53"/>
      <c r="LX85" s="53"/>
      <c r="LY85" s="53"/>
      <c r="LZ85" s="53"/>
      <c r="MA85" s="53"/>
      <c r="MB85" s="53"/>
      <c r="MC85" s="53"/>
      <c r="MD85" s="53"/>
      <c r="ME85" s="53"/>
      <c r="MF85" s="53"/>
      <c r="MG85" s="53"/>
      <c r="MH85" s="53"/>
      <c r="MI85" s="53"/>
      <c r="MJ85" s="53"/>
      <c r="MK85" s="53"/>
      <c r="ML85" s="53"/>
      <c r="MM85" s="53"/>
      <c r="MN85" s="53"/>
      <c r="MO85" s="53"/>
      <c r="MP85" s="53"/>
      <c r="MQ85" s="53"/>
      <c r="MR85" s="53"/>
      <c r="MS85" s="53"/>
      <c r="MT85" s="53"/>
      <c r="MU85" s="53"/>
      <c r="MV85" s="53"/>
      <c r="MW85" s="53"/>
      <c r="MX85" s="53"/>
      <c r="MY85" s="53"/>
      <c r="MZ85" s="53"/>
      <c r="NA85" s="53"/>
      <c r="NB85" s="53"/>
      <c r="NC85" s="53"/>
      <c r="ND85" s="53"/>
      <c r="NE85" s="53"/>
      <c r="NF85" s="53"/>
      <c r="NG85" s="53"/>
      <c r="NH85" s="53"/>
      <c r="NI85" s="53"/>
      <c r="NJ85" s="53"/>
      <c r="NK85" s="53"/>
      <c r="NL85" s="53"/>
      <c r="NM85" s="53"/>
      <c r="NN85" s="53"/>
      <c r="NO85" s="53"/>
      <c r="NP85" s="53"/>
      <c r="NQ85" s="53"/>
      <c r="NR85" s="53"/>
      <c r="NS85" s="53"/>
      <c r="NT85" s="53"/>
      <c r="NU85" s="53"/>
      <c r="NV85" s="53"/>
      <c r="NW85" s="53"/>
    </row>
    <row r="86" spans="1:387" s="33" customFormat="1" ht="27.75" customHeight="1" x14ac:dyDescent="0.2">
      <c r="A86" s="171">
        <v>42233</v>
      </c>
      <c r="B86" s="145">
        <v>9.4600000000000009</v>
      </c>
      <c r="C86" s="148">
        <f>SUM(B86)</f>
        <v>9.4600000000000009</v>
      </c>
      <c r="D86" s="162" t="s">
        <v>65</v>
      </c>
      <c r="E86" s="162" t="s">
        <v>66</v>
      </c>
      <c r="F86" s="91" t="s">
        <v>39</v>
      </c>
      <c r="G86" s="92"/>
      <c r="H86" s="53"/>
      <c r="I86" s="165"/>
      <c r="J86" s="54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/>
      <c r="IN86" s="53"/>
      <c r="IO86" s="53"/>
      <c r="IP86" s="53"/>
      <c r="IQ86" s="53"/>
      <c r="IR86" s="53"/>
      <c r="IS86" s="53"/>
      <c r="IT86" s="53"/>
      <c r="IU86" s="53"/>
      <c r="IV86" s="53"/>
      <c r="IW86" s="53"/>
      <c r="IX86" s="53"/>
      <c r="IY86" s="53"/>
      <c r="IZ86" s="53"/>
      <c r="JA86" s="53"/>
      <c r="JB86" s="53"/>
      <c r="JC86" s="53"/>
      <c r="JD86" s="53"/>
      <c r="JE86" s="53"/>
      <c r="JF86" s="53"/>
      <c r="JG86" s="53"/>
      <c r="JH86" s="53"/>
      <c r="JI86" s="53"/>
      <c r="JJ86" s="53"/>
      <c r="JK86" s="53"/>
      <c r="JL86" s="53"/>
      <c r="JM86" s="53"/>
      <c r="JN86" s="53"/>
      <c r="JO86" s="53"/>
      <c r="JP86" s="53"/>
      <c r="JQ86" s="53"/>
      <c r="JR86" s="53"/>
      <c r="JS86" s="53"/>
      <c r="JT86" s="53"/>
      <c r="JU86" s="53"/>
      <c r="JV86" s="53"/>
      <c r="JW86" s="53"/>
      <c r="JX86" s="53"/>
      <c r="JY86" s="53"/>
      <c r="JZ86" s="53"/>
      <c r="KA86" s="53"/>
      <c r="KB86" s="53"/>
      <c r="KC86" s="53"/>
      <c r="KD86" s="53"/>
      <c r="KE86" s="53"/>
      <c r="KF86" s="53"/>
      <c r="KG86" s="53"/>
      <c r="KH86" s="53"/>
      <c r="KI86" s="53"/>
      <c r="KJ86" s="53"/>
      <c r="KK86" s="53"/>
      <c r="KL86" s="53"/>
      <c r="KM86" s="53"/>
      <c r="KN86" s="53"/>
      <c r="KO86" s="53"/>
      <c r="KP86" s="53"/>
      <c r="KQ86" s="53"/>
      <c r="KR86" s="53"/>
      <c r="KS86" s="53"/>
      <c r="KT86" s="53"/>
      <c r="KU86" s="53"/>
      <c r="KV86" s="53"/>
      <c r="KW86" s="53"/>
      <c r="KX86" s="53"/>
      <c r="KY86" s="53"/>
      <c r="KZ86" s="53"/>
      <c r="LA86" s="53"/>
      <c r="LB86" s="53"/>
      <c r="LC86" s="53"/>
      <c r="LD86" s="53"/>
      <c r="LE86" s="53"/>
      <c r="LF86" s="53"/>
      <c r="LG86" s="53"/>
      <c r="LH86" s="53"/>
      <c r="LI86" s="53"/>
      <c r="LJ86" s="53"/>
      <c r="LK86" s="53"/>
      <c r="LL86" s="53"/>
      <c r="LM86" s="53"/>
      <c r="LN86" s="53"/>
      <c r="LO86" s="53"/>
      <c r="LP86" s="53"/>
      <c r="LQ86" s="53"/>
      <c r="LR86" s="53"/>
      <c r="LS86" s="53"/>
      <c r="LT86" s="53"/>
      <c r="LU86" s="53"/>
      <c r="LV86" s="53"/>
      <c r="LW86" s="53"/>
      <c r="LX86" s="53"/>
      <c r="LY86" s="53"/>
      <c r="LZ86" s="53"/>
      <c r="MA86" s="53"/>
      <c r="MB86" s="53"/>
      <c r="MC86" s="53"/>
      <c r="MD86" s="53"/>
      <c r="ME86" s="53"/>
      <c r="MF86" s="53"/>
      <c r="MG86" s="53"/>
      <c r="MH86" s="53"/>
      <c r="MI86" s="53"/>
      <c r="MJ86" s="53"/>
      <c r="MK86" s="53"/>
      <c r="ML86" s="53"/>
      <c r="MM86" s="53"/>
      <c r="MN86" s="53"/>
      <c r="MO86" s="53"/>
      <c r="MP86" s="53"/>
      <c r="MQ86" s="53"/>
      <c r="MR86" s="53"/>
      <c r="MS86" s="53"/>
      <c r="MT86" s="53"/>
      <c r="MU86" s="53"/>
      <c r="MV86" s="53"/>
      <c r="MW86" s="53"/>
      <c r="MX86" s="53"/>
      <c r="MY86" s="53"/>
      <c r="MZ86" s="53"/>
      <c r="NA86" s="53"/>
      <c r="NB86" s="53"/>
      <c r="NC86" s="53"/>
      <c r="ND86" s="53"/>
      <c r="NE86" s="53"/>
      <c r="NF86" s="53"/>
      <c r="NG86" s="53"/>
      <c r="NH86" s="53"/>
      <c r="NI86" s="53"/>
      <c r="NJ86" s="53"/>
      <c r="NK86" s="53"/>
      <c r="NL86" s="53"/>
      <c r="NM86" s="53"/>
      <c r="NN86" s="53"/>
      <c r="NO86" s="53"/>
      <c r="NP86" s="53"/>
      <c r="NQ86" s="53"/>
      <c r="NR86" s="53"/>
      <c r="NS86" s="53"/>
      <c r="NT86" s="53"/>
      <c r="NU86" s="53"/>
      <c r="NV86" s="53"/>
      <c r="NW86" s="53"/>
    </row>
    <row r="87" spans="1:387" s="33" customFormat="1" ht="27.75" customHeight="1" x14ac:dyDescent="0.2">
      <c r="A87" s="171"/>
      <c r="B87" s="145"/>
      <c r="C87" s="148"/>
      <c r="D87" s="162"/>
      <c r="E87" s="162"/>
      <c r="F87" s="91"/>
      <c r="G87" s="92"/>
      <c r="H87" s="53"/>
      <c r="I87" s="165"/>
      <c r="J87" s="54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/>
      <c r="KZ87" s="53"/>
      <c r="LA87" s="53"/>
      <c r="LB87" s="53"/>
      <c r="LC87" s="53"/>
      <c r="LD87" s="53"/>
      <c r="LE87" s="53"/>
      <c r="LF87" s="53"/>
      <c r="LG87" s="53"/>
      <c r="LH87" s="53"/>
      <c r="LI87" s="53"/>
      <c r="LJ87" s="53"/>
      <c r="LK87" s="53"/>
      <c r="LL87" s="53"/>
      <c r="LM87" s="53"/>
      <c r="LN87" s="53"/>
      <c r="LO87" s="53"/>
      <c r="LP87" s="53"/>
      <c r="LQ87" s="53"/>
      <c r="LR87" s="53"/>
      <c r="LS87" s="53"/>
      <c r="LT87" s="53"/>
      <c r="LU87" s="53"/>
      <c r="LV87" s="53"/>
      <c r="LW87" s="53"/>
      <c r="LX87" s="53"/>
      <c r="LY87" s="53"/>
      <c r="LZ87" s="53"/>
      <c r="MA87" s="53"/>
      <c r="MB87" s="53"/>
      <c r="MC87" s="53"/>
      <c r="MD87" s="53"/>
      <c r="ME87" s="53"/>
      <c r="MF87" s="53"/>
      <c r="MG87" s="53"/>
      <c r="MH87" s="53"/>
      <c r="MI87" s="53"/>
      <c r="MJ87" s="53"/>
      <c r="MK87" s="53"/>
      <c r="ML87" s="53"/>
      <c r="MM87" s="53"/>
      <c r="MN87" s="53"/>
      <c r="MO87" s="53"/>
      <c r="MP87" s="53"/>
      <c r="MQ87" s="53"/>
      <c r="MR87" s="53"/>
      <c r="MS87" s="53"/>
      <c r="MT87" s="53"/>
      <c r="MU87" s="53"/>
      <c r="MV87" s="53"/>
      <c r="MW87" s="53"/>
      <c r="MX87" s="53"/>
      <c r="MY87" s="53"/>
      <c r="MZ87" s="53"/>
      <c r="NA87" s="53"/>
      <c r="NB87" s="53"/>
      <c r="NC87" s="53"/>
      <c r="ND87" s="53"/>
      <c r="NE87" s="53"/>
      <c r="NF87" s="53"/>
      <c r="NG87" s="53"/>
      <c r="NH87" s="53"/>
      <c r="NI87" s="53"/>
      <c r="NJ87" s="53"/>
      <c r="NK87" s="53"/>
      <c r="NL87" s="53"/>
      <c r="NM87" s="53"/>
      <c r="NN87" s="53"/>
      <c r="NO87" s="53"/>
      <c r="NP87" s="53"/>
      <c r="NQ87" s="53"/>
      <c r="NR87" s="53"/>
      <c r="NS87" s="53"/>
      <c r="NT87" s="53"/>
      <c r="NU87" s="53"/>
      <c r="NV87" s="53"/>
      <c r="NW87" s="53"/>
    </row>
    <row r="88" spans="1:387" s="33" customFormat="1" ht="27.75" customHeight="1" x14ac:dyDescent="0.2">
      <c r="A88" s="171">
        <v>42237</v>
      </c>
      <c r="B88" s="186">
        <v>454.75</v>
      </c>
      <c r="C88" s="148"/>
      <c r="D88" s="162" t="s">
        <v>67</v>
      </c>
      <c r="E88" s="33" t="s">
        <v>61</v>
      </c>
      <c r="F88" s="91" t="s">
        <v>26</v>
      </c>
      <c r="H88" s="53"/>
      <c r="I88" s="165"/>
      <c r="J88" s="54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/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3"/>
      <c r="KI88" s="53"/>
      <c r="KJ88" s="53"/>
      <c r="KK88" s="53"/>
      <c r="KL88" s="53"/>
      <c r="KM88" s="53"/>
      <c r="KN88" s="53"/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/>
      <c r="KZ88" s="53"/>
      <c r="LA88" s="53"/>
      <c r="LB88" s="53"/>
      <c r="LC88" s="53"/>
      <c r="LD88" s="53"/>
      <c r="LE88" s="53"/>
      <c r="LF88" s="53"/>
      <c r="LG88" s="53"/>
      <c r="LH88" s="53"/>
      <c r="LI88" s="53"/>
      <c r="LJ88" s="53"/>
      <c r="LK88" s="53"/>
      <c r="LL88" s="53"/>
      <c r="LM88" s="53"/>
      <c r="LN88" s="53"/>
      <c r="LO88" s="53"/>
      <c r="LP88" s="53"/>
      <c r="LQ88" s="53"/>
      <c r="LR88" s="53"/>
      <c r="LS88" s="53"/>
      <c r="LT88" s="53"/>
      <c r="LU88" s="53"/>
      <c r="LV88" s="53"/>
      <c r="LW88" s="53"/>
      <c r="LX88" s="53"/>
      <c r="LY88" s="53"/>
      <c r="LZ88" s="53"/>
      <c r="MA88" s="53"/>
      <c r="MB88" s="53"/>
      <c r="MC88" s="53"/>
      <c r="MD88" s="53"/>
      <c r="ME88" s="53"/>
      <c r="MF88" s="53"/>
      <c r="MG88" s="53"/>
      <c r="MH88" s="53"/>
      <c r="MI88" s="53"/>
      <c r="MJ88" s="53"/>
      <c r="MK88" s="53"/>
      <c r="ML88" s="53"/>
      <c r="MM88" s="53"/>
      <c r="MN88" s="53"/>
      <c r="MO88" s="53"/>
      <c r="MP88" s="53"/>
      <c r="MQ88" s="53"/>
      <c r="MR88" s="53"/>
      <c r="MS88" s="53"/>
      <c r="MT88" s="53"/>
      <c r="MU88" s="53"/>
      <c r="MV88" s="53"/>
      <c r="MW88" s="53"/>
      <c r="MX88" s="53"/>
      <c r="MY88" s="53"/>
      <c r="MZ88" s="53"/>
      <c r="NA88" s="53"/>
      <c r="NB88" s="53"/>
      <c r="NC88" s="53"/>
      <c r="ND88" s="53"/>
      <c r="NE88" s="53"/>
      <c r="NF88" s="53"/>
      <c r="NG88" s="53"/>
      <c r="NH88" s="53"/>
      <c r="NI88" s="53"/>
      <c r="NJ88" s="53"/>
      <c r="NK88" s="53"/>
      <c r="NL88" s="53"/>
      <c r="NM88" s="53"/>
      <c r="NN88" s="53"/>
      <c r="NO88" s="53"/>
      <c r="NP88" s="53"/>
      <c r="NQ88" s="53"/>
      <c r="NR88" s="53"/>
      <c r="NS88" s="53"/>
      <c r="NT88" s="53"/>
      <c r="NU88" s="53"/>
      <c r="NV88" s="53"/>
      <c r="NW88" s="53"/>
    </row>
    <row r="89" spans="1:387" s="33" customFormat="1" ht="27.75" customHeight="1" x14ac:dyDescent="0.2">
      <c r="A89" s="171"/>
      <c r="B89" s="145">
        <v>49</v>
      </c>
      <c r="C89" s="148">
        <f>SUM(B88:B89)</f>
        <v>503.75</v>
      </c>
      <c r="D89" s="162"/>
      <c r="E89" s="162" t="s">
        <v>51</v>
      </c>
      <c r="F89" s="91"/>
      <c r="G89" s="92"/>
      <c r="H89" s="53"/>
      <c r="I89" s="165"/>
      <c r="J89" s="54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3"/>
      <c r="JD89" s="53"/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/>
      <c r="KN89" s="53"/>
      <c r="KO89" s="53"/>
      <c r="KP89" s="53"/>
      <c r="KQ89" s="53"/>
      <c r="KR89" s="53"/>
      <c r="KS89" s="53"/>
      <c r="KT89" s="53"/>
      <c r="KU89" s="53"/>
      <c r="KV89" s="53"/>
      <c r="KW89" s="53"/>
      <c r="KX89" s="53"/>
      <c r="KY89" s="53"/>
      <c r="KZ89" s="53"/>
      <c r="LA89" s="53"/>
      <c r="LB89" s="53"/>
      <c r="LC89" s="53"/>
      <c r="LD89" s="53"/>
      <c r="LE89" s="53"/>
      <c r="LF89" s="53"/>
      <c r="LG89" s="53"/>
      <c r="LH89" s="53"/>
      <c r="LI89" s="53"/>
      <c r="LJ89" s="53"/>
      <c r="LK89" s="53"/>
      <c r="LL89" s="53"/>
      <c r="LM89" s="53"/>
      <c r="LN89" s="53"/>
      <c r="LO89" s="53"/>
      <c r="LP89" s="53"/>
      <c r="LQ89" s="53"/>
      <c r="LR89" s="53"/>
      <c r="LS89" s="53"/>
      <c r="LT89" s="53"/>
      <c r="LU89" s="53"/>
      <c r="LV89" s="53"/>
      <c r="LW89" s="53"/>
      <c r="LX89" s="53"/>
      <c r="LY89" s="53"/>
      <c r="LZ89" s="53"/>
      <c r="MA89" s="53"/>
      <c r="MB89" s="53"/>
      <c r="MC89" s="53"/>
      <c r="MD89" s="53"/>
      <c r="ME89" s="53"/>
      <c r="MF89" s="53"/>
      <c r="MG89" s="53"/>
      <c r="MH89" s="53"/>
      <c r="MI89" s="53"/>
      <c r="MJ89" s="53"/>
      <c r="MK89" s="53"/>
      <c r="ML89" s="53"/>
      <c r="MM89" s="53"/>
      <c r="MN89" s="53"/>
      <c r="MO89" s="53"/>
      <c r="MP89" s="53"/>
      <c r="MQ89" s="53"/>
      <c r="MR89" s="53"/>
      <c r="MS89" s="53"/>
      <c r="MT89" s="53"/>
      <c r="MU89" s="53"/>
      <c r="MV89" s="53"/>
      <c r="MW89" s="53"/>
      <c r="MX89" s="53"/>
      <c r="MY89" s="53"/>
      <c r="MZ89" s="53"/>
      <c r="NA89" s="53"/>
      <c r="NB89" s="53"/>
      <c r="NC89" s="53"/>
      <c r="ND89" s="53"/>
      <c r="NE89" s="53"/>
      <c r="NF89" s="53"/>
      <c r="NG89" s="53"/>
      <c r="NH89" s="53"/>
      <c r="NI89" s="53"/>
      <c r="NJ89" s="53"/>
      <c r="NK89" s="53"/>
      <c r="NL89" s="53"/>
      <c r="NM89" s="53"/>
      <c r="NN89" s="53"/>
      <c r="NO89" s="53"/>
      <c r="NP89" s="53"/>
      <c r="NQ89" s="53"/>
      <c r="NR89" s="53"/>
      <c r="NS89" s="53"/>
      <c r="NT89" s="53"/>
      <c r="NU89" s="53"/>
      <c r="NV89" s="53"/>
      <c r="NW89" s="53"/>
    </row>
    <row r="90" spans="1:387" s="33" customFormat="1" ht="27.75" customHeight="1" x14ac:dyDescent="0.2">
      <c r="A90" s="171"/>
      <c r="B90" s="145"/>
      <c r="C90" s="148"/>
      <c r="D90" s="162"/>
      <c r="E90" s="162"/>
      <c r="F90" s="91"/>
      <c r="G90" s="92"/>
      <c r="H90" s="53"/>
      <c r="I90" s="165"/>
      <c r="J90" s="54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  <c r="LA90" s="53"/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/>
      <c r="MG90" s="53"/>
      <c r="MH90" s="53"/>
      <c r="MI90" s="53"/>
      <c r="MJ90" s="53"/>
      <c r="MK90" s="53"/>
      <c r="ML90" s="53"/>
      <c r="MM90" s="53"/>
      <c r="MN90" s="53"/>
      <c r="MO90" s="53"/>
      <c r="MP90" s="53"/>
      <c r="MQ90" s="53"/>
      <c r="MR90" s="53"/>
      <c r="MS90" s="53"/>
      <c r="MT90" s="53"/>
      <c r="MU90" s="53"/>
      <c r="MV90" s="53"/>
      <c r="MW90" s="53"/>
      <c r="MX90" s="53"/>
      <c r="MY90" s="53"/>
      <c r="MZ90" s="53"/>
      <c r="NA90" s="53"/>
      <c r="NB90" s="53"/>
      <c r="NC90" s="53"/>
      <c r="ND90" s="53"/>
      <c r="NE90" s="53"/>
      <c r="NF90" s="53"/>
      <c r="NG90" s="53"/>
      <c r="NH90" s="53"/>
      <c r="NI90" s="53"/>
      <c r="NJ90" s="53"/>
      <c r="NK90" s="53"/>
      <c r="NL90" s="53"/>
      <c r="NM90" s="53"/>
      <c r="NN90" s="53"/>
      <c r="NO90" s="53"/>
      <c r="NP90" s="53"/>
      <c r="NQ90" s="53"/>
      <c r="NR90" s="53"/>
      <c r="NS90" s="53"/>
      <c r="NT90" s="53"/>
      <c r="NU90" s="53"/>
      <c r="NV90" s="53"/>
      <c r="NW90" s="53"/>
    </row>
    <row r="91" spans="1:387" s="33" customFormat="1" ht="27.75" customHeight="1" x14ac:dyDescent="0.2">
      <c r="A91" s="171">
        <v>42242</v>
      </c>
      <c r="B91" s="145">
        <v>7.2</v>
      </c>
      <c r="C91" s="148">
        <f>SUM(B91)</f>
        <v>7.2</v>
      </c>
      <c r="D91" s="162" t="s">
        <v>68</v>
      </c>
      <c r="E91" s="162" t="s">
        <v>37</v>
      </c>
      <c r="F91" s="91" t="s">
        <v>39</v>
      </c>
      <c r="G91" s="92"/>
      <c r="H91" s="53"/>
      <c r="I91" s="165"/>
      <c r="J91" s="54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/>
      <c r="IL91" s="53"/>
      <c r="IM91" s="53"/>
      <c r="IN91" s="53"/>
      <c r="IO91" s="53"/>
      <c r="IP91" s="53"/>
      <c r="IQ91" s="53"/>
      <c r="IR91" s="53"/>
      <c r="IS91" s="53"/>
      <c r="IT91" s="53"/>
      <c r="IU91" s="53"/>
      <c r="IV91" s="53"/>
      <c r="IW91" s="53"/>
      <c r="IX91" s="53"/>
      <c r="IY91" s="53"/>
      <c r="IZ91" s="53"/>
      <c r="JA91" s="53"/>
      <c r="JB91" s="53"/>
      <c r="JC91" s="53"/>
      <c r="JD91" s="53"/>
      <c r="JE91" s="53"/>
      <c r="JF91" s="53"/>
      <c r="JG91" s="53"/>
      <c r="JH91" s="53"/>
      <c r="JI91" s="53"/>
      <c r="JJ91" s="53"/>
      <c r="JK91" s="53"/>
      <c r="JL91" s="53"/>
      <c r="JM91" s="53"/>
      <c r="JN91" s="53"/>
      <c r="JO91" s="53"/>
      <c r="JP91" s="53"/>
      <c r="JQ91" s="53"/>
      <c r="JR91" s="53"/>
      <c r="JS91" s="53"/>
      <c r="JT91" s="53"/>
      <c r="JU91" s="53"/>
      <c r="JV91" s="53"/>
      <c r="JW91" s="53"/>
      <c r="JX91" s="53"/>
      <c r="JY91" s="53"/>
      <c r="JZ91" s="53"/>
      <c r="KA91" s="53"/>
      <c r="KB91" s="53"/>
      <c r="KC91" s="53"/>
      <c r="KD91" s="53"/>
      <c r="KE91" s="53"/>
      <c r="KF91" s="53"/>
      <c r="KG91" s="53"/>
      <c r="KH91" s="53"/>
      <c r="KI91" s="53"/>
      <c r="KJ91" s="53"/>
      <c r="KK91" s="53"/>
      <c r="KL91" s="53"/>
      <c r="KM91" s="53"/>
      <c r="KN91" s="53"/>
      <c r="KO91" s="53"/>
      <c r="KP91" s="53"/>
      <c r="KQ91" s="53"/>
      <c r="KR91" s="53"/>
      <c r="KS91" s="53"/>
      <c r="KT91" s="53"/>
      <c r="KU91" s="53"/>
      <c r="KV91" s="53"/>
      <c r="KW91" s="53"/>
      <c r="KX91" s="53"/>
      <c r="KY91" s="53"/>
      <c r="KZ91" s="53"/>
      <c r="LA91" s="53"/>
      <c r="LB91" s="53"/>
      <c r="LC91" s="53"/>
      <c r="LD91" s="53"/>
      <c r="LE91" s="53"/>
      <c r="LF91" s="53"/>
      <c r="LG91" s="53"/>
      <c r="LH91" s="53"/>
      <c r="LI91" s="53"/>
      <c r="LJ91" s="53"/>
      <c r="LK91" s="53"/>
      <c r="LL91" s="53"/>
      <c r="LM91" s="53"/>
      <c r="LN91" s="53"/>
      <c r="LO91" s="53"/>
      <c r="LP91" s="53"/>
      <c r="LQ91" s="53"/>
      <c r="LR91" s="53"/>
      <c r="LS91" s="53"/>
      <c r="LT91" s="53"/>
      <c r="LU91" s="53"/>
      <c r="LV91" s="53"/>
      <c r="LW91" s="53"/>
      <c r="LX91" s="53"/>
      <c r="LY91" s="53"/>
      <c r="LZ91" s="53"/>
      <c r="MA91" s="53"/>
      <c r="MB91" s="53"/>
      <c r="MC91" s="53"/>
      <c r="MD91" s="53"/>
      <c r="ME91" s="53"/>
      <c r="MF91" s="53"/>
      <c r="MG91" s="53"/>
      <c r="MH91" s="53"/>
      <c r="MI91" s="53"/>
      <c r="MJ91" s="53"/>
      <c r="MK91" s="53"/>
      <c r="ML91" s="53"/>
      <c r="MM91" s="53"/>
      <c r="MN91" s="53"/>
      <c r="MO91" s="53"/>
      <c r="MP91" s="53"/>
      <c r="MQ91" s="53"/>
      <c r="MR91" s="53"/>
      <c r="MS91" s="53"/>
      <c r="MT91" s="53"/>
      <c r="MU91" s="53"/>
      <c r="MV91" s="53"/>
      <c r="MW91" s="53"/>
      <c r="MX91" s="53"/>
      <c r="MY91" s="53"/>
      <c r="MZ91" s="53"/>
      <c r="NA91" s="53"/>
      <c r="NB91" s="53"/>
      <c r="NC91" s="53"/>
      <c r="ND91" s="53"/>
      <c r="NE91" s="53"/>
      <c r="NF91" s="53"/>
      <c r="NG91" s="53"/>
      <c r="NH91" s="53"/>
      <c r="NI91" s="53"/>
      <c r="NJ91" s="53"/>
      <c r="NK91" s="53"/>
      <c r="NL91" s="53"/>
      <c r="NM91" s="53"/>
      <c r="NN91" s="53"/>
      <c r="NO91" s="53"/>
      <c r="NP91" s="53"/>
      <c r="NQ91" s="53"/>
      <c r="NR91" s="53"/>
      <c r="NS91" s="53"/>
      <c r="NT91" s="53"/>
      <c r="NU91" s="53"/>
      <c r="NV91" s="53"/>
      <c r="NW91" s="53"/>
    </row>
    <row r="92" spans="1:387" s="33" customFormat="1" ht="27.75" customHeight="1" x14ac:dyDescent="0.2">
      <c r="A92" s="171"/>
      <c r="B92" s="145"/>
      <c r="C92" s="148"/>
      <c r="D92" s="162"/>
      <c r="E92" s="162"/>
      <c r="F92" s="91"/>
      <c r="G92" s="92"/>
      <c r="H92" s="53"/>
      <c r="I92" s="165"/>
      <c r="J92" s="54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/>
      <c r="JB92" s="53"/>
      <c r="JC92" s="53"/>
      <c r="JD92" s="53"/>
      <c r="JE92" s="53"/>
      <c r="JF92" s="53"/>
      <c r="JG92" s="53"/>
      <c r="JH92" s="53"/>
      <c r="JI92" s="53"/>
      <c r="JJ92" s="53"/>
      <c r="JK92" s="53"/>
      <c r="JL92" s="53"/>
      <c r="JM92" s="53"/>
      <c r="JN92" s="53"/>
      <c r="JO92" s="53"/>
      <c r="JP92" s="53"/>
      <c r="JQ92" s="53"/>
      <c r="JR92" s="53"/>
      <c r="JS92" s="53"/>
      <c r="JT92" s="53"/>
      <c r="JU92" s="53"/>
      <c r="JV92" s="53"/>
      <c r="JW92" s="53"/>
      <c r="JX92" s="53"/>
      <c r="JY92" s="53"/>
      <c r="JZ92" s="53"/>
      <c r="KA92" s="53"/>
      <c r="KB92" s="53"/>
      <c r="KC92" s="53"/>
      <c r="KD92" s="53"/>
      <c r="KE92" s="53"/>
      <c r="KF92" s="53"/>
      <c r="KG92" s="53"/>
      <c r="KH92" s="53"/>
      <c r="KI92" s="53"/>
      <c r="KJ92" s="53"/>
      <c r="KK92" s="53"/>
      <c r="KL92" s="53"/>
      <c r="KM92" s="53"/>
      <c r="KN92" s="53"/>
      <c r="KO92" s="53"/>
      <c r="KP92" s="53"/>
      <c r="KQ92" s="53"/>
      <c r="KR92" s="53"/>
      <c r="KS92" s="53"/>
      <c r="KT92" s="53"/>
      <c r="KU92" s="53"/>
      <c r="KV92" s="53"/>
      <c r="KW92" s="53"/>
      <c r="KX92" s="53"/>
      <c r="KY92" s="53"/>
      <c r="KZ92" s="53"/>
      <c r="LA92" s="53"/>
      <c r="LB92" s="53"/>
      <c r="LC92" s="53"/>
      <c r="LD92" s="53"/>
      <c r="LE92" s="53"/>
      <c r="LF92" s="53"/>
      <c r="LG92" s="53"/>
      <c r="LH92" s="53"/>
      <c r="LI92" s="53"/>
      <c r="LJ92" s="53"/>
      <c r="LK92" s="53"/>
      <c r="LL92" s="53"/>
      <c r="LM92" s="53"/>
      <c r="LN92" s="53"/>
      <c r="LO92" s="53"/>
      <c r="LP92" s="53"/>
      <c r="LQ92" s="53"/>
      <c r="LR92" s="53"/>
      <c r="LS92" s="53"/>
      <c r="LT92" s="53"/>
      <c r="LU92" s="53"/>
      <c r="LV92" s="53"/>
      <c r="LW92" s="53"/>
      <c r="LX92" s="53"/>
      <c r="LY92" s="53"/>
      <c r="LZ92" s="53"/>
      <c r="MA92" s="53"/>
      <c r="MB92" s="53"/>
      <c r="MC92" s="53"/>
      <c r="MD92" s="53"/>
      <c r="ME92" s="53"/>
      <c r="MF92" s="53"/>
      <c r="MG92" s="53"/>
      <c r="MH92" s="53"/>
      <c r="MI92" s="53"/>
      <c r="MJ92" s="53"/>
      <c r="MK92" s="53"/>
      <c r="ML92" s="53"/>
      <c r="MM92" s="53"/>
      <c r="MN92" s="53"/>
      <c r="MO92" s="53"/>
      <c r="MP92" s="53"/>
      <c r="MQ92" s="53"/>
      <c r="MR92" s="53"/>
      <c r="MS92" s="53"/>
      <c r="MT92" s="53"/>
      <c r="MU92" s="53"/>
      <c r="MV92" s="53"/>
      <c r="MW92" s="53"/>
      <c r="MX92" s="53"/>
      <c r="MY92" s="53"/>
      <c r="MZ92" s="53"/>
      <c r="NA92" s="53"/>
      <c r="NB92" s="53"/>
      <c r="NC92" s="53"/>
      <c r="ND92" s="53"/>
      <c r="NE92" s="53"/>
      <c r="NF92" s="53"/>
      <c r="NG92" s="53"/>
      <c r="NH92" s="53"/>
      <c r="NI92" s="53"/>
      <c r="NJ92" s="53"/>
      <c r="NK92" s="53"/>
      <c r="NL92" s="53"/>
      <c r="NM92" s="53"/>
      <c r="NN92" s="53"/>
      <c r="NO92" s="53"/>
      <c r="NP92" s="53"/>
      <c r="NQ92" s="53"/>
      <c r="NR92" s="53"/>
      <c r="NS92" s="53"/>
      <c r="NT92" s="53"/>
      <c r="NU92" s="53"/>
      <c r="NV92" s="53"/>
      <c r="NW92" s="53"/>
    </row>
    <row r="93" spans="1:387" s="33" customFormat="1" ht="27.75" customHeight="1" x14ac:dyDescent="0.2">
      <c r="A93" s="171">
        <v>42278</v>
      </c>
      <c r="B93" s="145">
        <v>483.43</v>
      </c>
      <c r="C93" s="148"/>
      <c r="D93" s="162" t="s">
        <v>69</v>
      </c>
      <c r="E93" s="162" t="s">
        <v>61</v>
      </c>
      <c r="F93" s="91" t="s">
        <v>70</v>
      </c>
      <c r="G93" s="92"/>
      <c r="H93" s="53"/>
      <c r="I93" s="165"/>
      <c r="J93" s="54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  <c r="IT93" s="53"/>
      <c r="IU93" s="53"/>
      <c r="IV93" s="53"/>
      <c r="IW93" s="53"/>
      <c r="IX93" s="53"/>
      <c r="IY93" s="53"/>
      <c r="IZ93" s="53"/>
      <c r="JA93" s="53"/>
      <c r="JB93" s="53"/>
      <c r="JC93" s="53"/>
      <c r="JD93" s="53"/>
      <c r="JE93" s="53"/>
      <c r="JF93" s="53"/>
      <c r="JG93" s="53"/>
      <c r="JH93" s="53"/>
      <c r="JI93" s="53"/>
      <c r="JJ93" s="53"/>
      <c r="JK93" s="53"/>
      <c r="JL93" s="53"/>
      <c r="JM93" s="53"/>
      <c r="JN93" s="53"/>
      <c r="JO93" s="53"/>
      <c r="JP93" s="53"/>
      <c r="JQ93" s="53"/>
      <c r="JR93" s="53"/>
      <c r="JS93" s="53"/>
      <c r="JT93" s="53"/>
      <c r="JU93" s="53"/>
      <c r="JV93" s="53"/>
      <c r="JW93" s="53"/>
      <c r="JX93" s="53"/>
      <c r="JY93" s="53"/>
      <c r="JZ93" s="53"/>
      <c r="KA93" s="53"/>
      <c r="KB93" s="53"/>
      <c r="KC93" s="53"/>
      <c r="KD93" s="53"/>
      <c r="KE93" s="53"/>
      <c r="KF93" s="53"/>
      <c r="KG93" s="53"/>
      <c r="KH93" s="53"/>
      <c r="KI93" s="53"/>
      <c r="KJ93" s="53"/>
      <c r="KK93" s="53"/>
      <c r="KL93" s="53"/>
      <c r="KM93" s="53"/>
      <c r="KN93" s="53"/>
      <c r="KO93" s="53"/>
      <c r="KP93" s="53"/>
      <c r="KQ93" s="53"/>
      <c r="KR93" s="53"/>
      <c r="KS93" s="53"/>
      <c r="KT93" s="53"/>
      <c r="KU93" s="53"/>
      <c r="KV93" s="53"/>
      <c r="KW93" s="53"/>
      <c r="KX93" s="53"/>
      <c r="KY93" s="53"/>
      <c r="KZ93" s="53"/>
      <c r="LA93" s="53"/>
      <c r="LB93" s="53"/>
      <c r="LC93" s="53"/>
      <c r="LD93" s="53"/>
      <c r="LE93" s="53"/>
      <c r="LF93" s="53"/>
      <c r="LG93" s="53"/>
      <c r="LH93" s="53"/>
      <c r="LI93" s="53"/>
      <c r="LJ93" s="53"/>
      <c r="LK93" s="53"/>
      <c r="LL93" s="53"/>
      <c r="LM93" s="53"/>
      <c r="LN93" s="53"/>
      <c r="LO93" s="53"/>
      <c r="LP93" s="53"/>
      <c r="LQ93" s="53"/>
      <c r="LR93" s="53"/>
      <c r="LS93" s="53"/>
      <c r="LT93" s="53"/>
      <c r="LU93" s="53"/>
      <c r="LV93" s="53"/>
      <c r="LW93" s="53"/>
      <c r="LX93" s="53"/>
      <c r="LY93" s="53"/>
      <c r="LZ93" s="53"/>
      <c r="MA93" s="53"/>
      <c r="MB93" s="53"/>
      <c r="MC93" s="53"/>
      <c r="MD93" s="53"/>
      <c r="ME93" s="53"/>
      <c r="MF93" s="53"/>
      <c r="MG93" s="53"/>
      <c r="MH93" s="53"/>
      <c r="MI93" s="53"/>
      <c r="MJ93" s="53"/>
      <c r="MK93" s="53"/>
      <c r="ML93" s="53"/>
      <c r="MM93" s="53"/>
      <c r="MN93" s="53"/>
      <c r="MO93" s="53"/>
      <c r="MP93" s="53"/>
      <c r="MQ93" s="53"/>
      <c r="MR93" s="53"/>
      <c r="MS93" s="53"/>
      <c r="MT93" s="53"/>
      <c r="MU93" s="53"/>
      <c r="MV93" s="53"/>
      <c r="MW93" s="53"/>
      <c r="MX93" s="53"/>
      <c r="MY93" s="53"/>
      <c r="MZ93" s="53"/>
      <c r="NA93" s="53"/>
      <c r="NB93" s="53"/>
      <c r="NC93" s="53"/>
      <c r="ND93" s="53"/>
      <c r="NE93" s="53"/>
      <c r="NF93" s="53"/>
      <c r="NG93" s="53"/>
      <c r="NH93" s="53"/>
      <c r="NI93" s="53"/>
      <c r="NJ93" s="53"/>
      <c r="NK93" s="53"/>
      <c r="NL93" s="53"/>
      <c r="NM93" s="53"/>
      <c r="NN93" s="53"/>
      <c r="NO93" s="53"/>
      <c r="NP93" s="53"/>
      <c r="NQ93" s="53"/>
      <c r="NR93" s="53"/>
      <c r="NS93" s="53"/>
      <c r="NT93" s="53"/>
      <c r="NU93" s="53"/>
      <c r="NV93" s="53"/>
      <c r="NW93" s="53"/>
    </row>
    <row r="94" spans="1:387" s="33" customFormat="1" ht="27.75" customHeight="1" x14ac:dyDescent="0.2">
      <c r="A94" s="171"/>
      <c r="B94" s="145">
        <v>49</v>
      </c>
      <c r="C94" s="148">
        <f>SUM(B93:B94)</f>
        <v>532.43000000000006</v>
      </c>
      <c r="D94" s="162"/>
      <c r="E94" s="162" t="s">
        <v>51</v>
      </c>
      <c r="F94" s="91"/>
      <c r="G94" s="92"/>
      <c r="H94" s="53"/>
      <c r="I94" s="165"/>
      <c r="J94" s="54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3"/>
      <c r="JD94" s="53"/>
      <c r="JE94" s="53"/>
      <c r="JF94" s="53"/>
      <c r="JG94" s="53"/>
      <c r="JH94" s="53"/>
      <c r="JI94" s="53"/>
      <c r="JJ94" s="53"/>
      <c r="JK94" s="53"/>
      <c r="JL94" s="53"/>
      <c r="JM94" s="53"/>
      <c r="JN94" s="53"/>
      <c r="JO94" s="53"/>
      <c r="JP94" s="53"/>
      <c r="JQ94" s="53"/>
      <c r="JR94" s="53"/>
      <c r="JS94" s="53"/>
      <c r="JT94" s="53"/>
      <c r="JU94" s="53"/>
      <c r="JV94" s="53"/>
      <c r="JW94" s="53"/>
      <c r="JX94" s="53"/>
      <c r="JY94" s="53"/>
      <c r="JZ94" s="53"/>
      <c r="KA94" s="53"/>
      <c r="KB94" s="53"/>
      <c r="KC94" s="53"/>
      <c r="KD94" s="53"/>
      <c r="KE94" s="53"/>
      <c r="KF94" s="53"/>
      <c r="KG94" s="53"/>
      <c r="KH94" s="53"/>
      <c r="KI94" s="53"/>
      <c r="KJ94" s="53"/>
      <c r="KK94" s="53"/>
      <c r="KL94" s="53"/>
      <c r="KM94" s="53"/>
      <c r="KN94" s="53"/>
      <c r="KO94" s="53"/>
      <c r="KP94" s="53"/>
      <c r="KQ94" s="53"/>
      <c r="KR94" s="53"/>
      <c r="KS94" s="53"/>
      <c r="KT94" s="53"/>
      <c r="KU94" s="53"/>
      <c r="KV94" s="53"/>
      <c r="KW94" s="53"/>
      <c r="KX94" s="53"/>
      <c r="KY94" s="53"/>
      <c r="KZ94" s="53"/>
      <c r="LA94" s="53"/>
      <c r="LB94" s="53"/>
      <c r="LC94" s="53"/>
      <c r="LD94" s="53"/>
      <c r="LE94" s="53"/>
      <c r="LF94" s="53"/>
      <c r="LG94" s="53"/>
      <c r="LH94" s="53"/>
      <c r="LI94" s="53"/>
      <c r="LJ94" s="53"/>
      <c r="LK94" s="53"/>
      <c r="LL94" s="53"/>
      <c r="LM94" s="53"/>
      <c r="LN94" s="53"/>
      <c r="LO94" s="53"/>
      <c r="LP94" s="53"/>
      <c r="LQ94" s="53"/>
      <c r="LR94" s="53"/>
      <c r="LS94" s="53"/>
      <c r="LT94" s="53"/>
      <c r="LU94" s="53"/>
      <c r="LV94" s="53"/>
      <c r="LW94" s="53"/>
      <c r="LX94" s="53"/>
      <c r="LY94" s="53"/>
      <c r="LZ94" s="53"/>
      <c r="MA94" s="53"/>
      <c r="MB94" s="53"/>
      <c r="MC94" s="53"/>
      <c r="MD94" s="53"/>
      <c r="ME94" s="53"/>
      <c r="MF94" s="53"/>
      <c r="MG94" s="53"/>
      <c r="MH94" s="53"/>
      <c r="MI94" s="53"/>
      <c r="MJ94" s="53"/>
      <c r="MK94" s="53"/>
      <c r="ML94" s="53"/>
      <c r="MM94" s="53"/>
      <c r="MN94" s="53"/>
      <c r="MO94" s="53"/>
      <c r="MP94" s="53"/>
      <c r="MQ94" s="53"/>
      <c r="MR94" s="53"/>
      <c r="MS94" s="53"/>
      <c r="MT94" s="53"/>
      <c r="MU94" s="53"/>
      <c r="MV94" s="53"/>
      <c r="MW94" s="53"/>
      <c r="MX94" s="53"/>
      <c r="MY94" s="53"/>
      <c r="MZ94" s="53"/>
      <c r="NA94" s="53"/>
      <c r="NB94" s="53"/>
      <c r="NC94" s="53"/>
      <c r="ND94" s="53"/>
      <c r="NE94" s="53"/>
      <c r="NF94" s="53"/>
      <c r="NG94" s="53"/>
      <c r="NH94" s="53"/>
      <c r="NI94" s="53"/>
      <c r="NJ94" s="53"/>
      <c r="NK94" s="53"/>
      <c r="NL94" s="53"/>
      <c r="NM94" s="53"/>
      <c r="NN94" s="53"/>
      <c r="NO94" s="53"/>
      <c r="NP94" s="53"/>
      <c r="NQ94" s="53"/>
      <c r="NR94" s="53"/>
      <c r="NS94" s="53"/>
      <c r="NT94" s="53"/>
      <c r="NU94" s="53"/>
      <c r="NV94" s="53"/>
      <c r="NW94" s="53"/>
    </row>
    <row r="95" spans="1:387" s="33" customFormat="1" ht="27.75" customHeight="1" x14ac:dyDescent="0.2">
      <c r="A95" s="171"/>
      <c r="B95" s="145"/>
      <c r="C95" s="148"/>
      <c r="D95" s="162"/>
      <c r="E95" s="162"/>
      <c r="F95" s="91"/>
      <c r="G95" s="92"/>
      <c r="H95" s="53"/>
      <c r="I95" s="165"/>
      <c r="J95" s="54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/>
      <c r="JB95" s="53"/>
      <c r="JC95" s="53"/>
      <c r="JD95" s="53"/>
      <c r="JE95" s="53"/>
      <c r="JF95" s="53"/>
      <c r="JG95" s="53"/>
      <c r="JH95" s="53"/>
      <c r="JI95" s="53"/>
      <c r="JJ95" s="53"/>
      <c r="JK95" s="53"/>
      <c r="JL95" s="53"/>
      <c r="JM95" s="53"/>
      <c r="JN95" s="53"/>
      <c r="JO95" s="53"/>
      <c r="JP95" s="53"/>
      <c r="JQ95" s="53"/>
      <c r="JR95" s="53"/>
      <c r="JS95" s="53"/>
      <c r="JT95" s="53"/>
      <c r="JU95" s="53"/>
      <c r="JV95" s="53"/>
      <c r="JW95" s="53"/>
      <c r="JX95" s="53"/>
      <c r="JY95" s="53"/>
      <c r="JZ95" s="53"/>
      <c r="KA95" s="53"/>
      <c r="KB95" s="53"/>
      <c r="KC95" s="53"/>
      <c r="KD95" s="53"/>
      <c r="KE95" s="53"/>
      <c r="KF95" s="53"/>
      <c r="KG95" s="53"/>
      <c r="KH95" s="53"/>
      <c r="KI95" s="53"/>
      <c r="KJ95" s="53"/>
      <c r="KK95" s="53"/>
      <c r="KL95" s="53"/>
      <c r="KM95" s="53"/>
      <c r="KN95" s="53"/>
      <c r="KO95" s="53"/>
      <c r="KP95" s="53"/>
      <c r="KQ95" s="53"/>
      <c r="KR95" s="53"/>
      <c r="KS95" s="53"/>
      <c r="KT95" s="53"/>
      <c r="KU95" s="53"/>
      <c r="KV95" s="53"/>
      <c r="KW95" s="53"/>
      <c r="KX95" s="53"/>
      <c r="KY95" s="53"/>
      <c r="KZ95" s="53"/>
      <c r="LA95" s="53"/>
      <c r="LB95" s="53"/>
      <c r="LC95" s="53"/>
      <c r="LD95" s="53"/>
      <c r="LE95" s="53"/>
      <c r="LF95" s="53"/>
      <c r="LG95" s="53"/>
      <c r="LH95" s="53"/>
      <c r="LI95" s="53"/>
      <c r="LJ95" s="53"/>
      <c r="LK95" s="53"/>
      <c r="LL95" s="53"/>
      <c r="LM95" s="53"/>
      <c r="LN95" s="53"/>
      <c r="LO95" s="53"/>
      <c r="LP95" s="53"/>
      <c r="LQ95" s="53"/>
      <c r="LR95" s="53"/>
      <c r="LS95" s="53"/>
      <c r="LT95" s="53"/>
      <c r="LU95" s="53"/>
      <c r="LV95" s="53"/>
      <c r="LW95" s="53"/>
      <c r="LX95" s="53"/>
      <c r="LY95" s="53"/>
      <c r="LZ95" s="53"/>
      <c r="MA95" s="53"/>
      <c r="MB95" s="53"/>
      <c r="MC95" s="53"/>
      <c r="MD95" s="53"/>
      <c r="ME95" s="53"/>
      <c r="MF95" s="53"/>
      <c r="MG95" s="53"/>
      <c r="MH95" s="53"/>
      <c r="MI95" s="53"/>
      <c r="MJ95" s="53"/>
      <c r="MK95" s="53"/>
      <c r="ML95" s="53"/>
      <c r="MM95" s="53"/>
      <c r="MN95" s="53"/>
      <c r="MO95" s="53"/>
      <c r="MP95" s="53"/>
      <c r="MQ95" s="53"/>
      <c r="MR95" s="53"/>
      <c r="MS95" s="53"/>
      <c r="MT95" s="53"/>
      <c r="MU95" s="53"/>
      <c r="MV95" s="53"/>
      <c r="MW95" s="53"/>
      <c r="MX95" s="53"/>
      <c r="MY95" s="53"/>
      <c r="MZ95" s="53"/>
      <c r="NA95" s="53"/>
      <c r="NB95" s="53"/>
      <c r="NC95" s="53"/>
      <c r="ND95" s="53"/>
      <c r="NE95" s="53"/>
      <c r="NF95" s="53"/>
      <c r="NG95" s="53"/>
      <c r="NH95" s="53"/>
      <c r="NI95" s="53"/>
      <c r="NJ95" s="53"/>
      <c r="NK95" s="53"/>
      <c r="NL95" s="53"/>
      <c r="NM95" s="53"/>
      <c r="NN95" s="53"/>
      <c r="NO95" s="53"/>
      <c r="NP95" s="53"/>
      <c r="NQ95" s="53"/>
      <c r="NR95" s="53"/>
      <c r="NS95" s="53"/>
      <c r="NT95" s="53"/>
      <c r="NU95" s="53"/>
      <c r="NV95" s="53"/>
      <c r="NW95" s="53"/>
    </row>
    <row r="96" spans="1:387" s="33" customFormat="1" ht="27.75" customHeight="1" x14ac:dyDescent="0.2">
      <c r="A96" s="171">
        <v>42306</v>
      </c>
      <c r="B96" s="145">
        <v>477.75</v>
      </c>
      <c r="C96" s="148"/>
      <c r="D96" s="162" t="s">
        <v>71</v>
      </c>
      <c r="E96" s="162" t="s">
        <v>61</v>
      </c>
      <c r="F96" s="91" t="s">
        <v>28</v>
      </c>
      <c r="G96" s="92"/>
      <c r="H96" s="53"/>
      <c r="I96" s="165"/>
      <c r="J96" s="54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/>
      <c r="IR96" s="53"/>
      <c r="IS96" s="53"/>
      <c r="IT96" s="53"/>
      <c r="IU96" s="53"/>
      <c r="IV96" s="53"/>
      <c r="IW96" s="53"/>
      <c r="IX96" s="53"/>
      <c r="IY96" s="53"/>
      <c r="IZ96" s="53"/>
      <c r="JA96" s="53"/>
      <c r="JB96" s="53"/>
      <c r="JC96" s="53"/>
      <c r="JD96" s="53"/>
      <c r="JE96" s="53"/>
      <c r="JF96" s="53"/>
      <c r="JG96" s="53"/>
      <c r="JH96" s="53"/>
      <c r="JI96" s="53"/>
      <c r="JJ96" s="53"/>
      <c r="JK96" s="53"/>
      <c r="JL96" s="53"/>
      <c r="JM96" s="53"/>
      <c r="JN96" s="53"/>
      <c r="JO96" s="53"/>
      <c r="JP96" s="53"/>
      <c r="JQ96" s="53"/>
      <c r="JR96" s="53"/>
      <c r="JS96" s="53"/>
      <c r="JT96" s="53"/>
      <c r="JU96" s="53"/>
      <c r="JV96" s="53"/>
      <c r="JW96" s="53"/>
      <c r="JX96" s="53"/>
      <c r="JY96" s="53"/>
      <c r="JZ96" s="53"/>
      <c r="KA96" s="53"/>
      <c r="KB96" s="53"/>
      <c r="KC96" s="53"/>
      <c r="KD96" s="53"/>
      <c r="KE96" s="53"/>
      <c r="KF96" s="53"/>
      <c r="KG96" s="53"/>
      <c r="KH96" s="53"/>
      <c r="KI96" s="53"/>
      <c r="KJ96" s="53"/>
      <c r="KK96" s="53"/>
      <c r="KL96" s="53"/>
      <c r="KM96" s="53"/>
      <c r="KN96" s="53"/>
      <c r="KO96" s="53"/>
      <c r="KP96" s="53"/>
      <c r="KQ96" s="53"/>
      <c r="KR96" s="53"/>
      <c r="KS96" s="53"/>
      <c r="KT96" s="53"/>
      <c r="KU96" s="53"/>
      <c r="KV96" s="53"/>
      <c r="KW96" s="53"/>
      <c r="KX96" s="53"/>
      <c r="KY96" s="53"/>
      <c r="KZ96" s="53"/>
      <c r="LA96" s="53"/>
      <c r="LB96" s="53"/>
      <c r="LC96" s="53"/>
      <c r="LD96" s="53"/>
      <c r="LE96" s="53"/>
      <c r="LF96" s="53"/>
      <c r="LG96" s="53"/>
      <c r="LH96" s="53"/>
      <c r="LI96" s="53"/>
      <c r="LJ96" s="53"/>
      <c r="LK96" s="53"/>
      <c r="LL96" s="53"/>
      <c r="LM96" s="53"/>
      <c r="LN96" s="53"/>
      <c r="LO96" s="53"/>
      <c r="LP96" s="53"/>
      <c r="LQ96" s="53"/>
      <c r="LR96" s="53"/>
      <c r="LS96" s="53"/>
      <c r="LT96" s="53"/>
      <c r="LU96" s="53"/>
      <c r="LV96" s="53"/>
      <c r="LW96" s="53"/>
      <c r="LX96" s="53"/>
      <c r="LY96" s="53"/>
      <c r="LZ96" s="53"/>
      <c r="MA96" s="53"/>
      <c r="MB96" s="53"/>
      <c r="MC96" s="53"/>
      <c r="MD96" s="53"/>
      <c r="ME96" s="53"/>
      <c r="MF96" s="53"/>
      <c r="MG96" s="53"/>
      <c r="MH96" s="53"/>
      <c r="MI96" s="53"/>
      <c r="MJ96" s="53"/>
      <c r="MK96" s="53"/>
      <c r="ML96" s="53"/>
      <c r="MM96" s="53"/>
      <c r="MN96" s="53"/>
      <c r="MO96" s="53"/>
      <c r="MP96" s="53"/>
      <c r="MQ96" s="53"/>
      <c r="MR96" s="53"/>
      <c r="MS96" s="53"/>
      <c r="MT96" s="53"/>
      <c r="MU96" s="53"/>
      <c r="MV96" s="53"/>
      <c r="MW96" s="53"/>
      <c r="MX96" s="53"/>
      <c r="MY96" s="53"/>
      <c r="MZ96" s="53"/>
      <c r="NA96" s="53"/>
      <c r="NB96" s="53"/>
      <c r="NC96" s="53"/>
      <c r="ND96" s="53"/>
      <c r="NE96" s="53"/>
      <c r="NF96" s="53"/>
      <c r="NG96" s="53"/>
      <c r="NH96" s="53"/>
      <c r="NI96" s="53"/>
      <c r="NJ96" s="53"/>
      <c r="NK96" s="53"/>
      <c r="NL96" s="53"/>
      <c r="NM96" s="53"/>
      <c r="NN96" s="53"/>
      <c r="NO96" s="53"/>
      <c r="NP96" s="53"/>
      <c r="NQ96" s="53"/>
      <c r="NR96" s="53"/>
      <c r="NS96" s="53"/>
      <c r="NT96" s="53"/>
      <c r="NU96" s="53"/>
      <c r="NV96" s="53"/>
      <c r="NW96" s="53"/>
    </row>
    <row r="97" spans="1:387" s="33" customFormat="1" ht="27.75" customHeight="1" x14ac:dyDescent="0.2">
      <c r="A97" s="171"/>
      <c r="B97" s="145">
        <v>51.3</v>
      </c>
      <c r="C97" s="148"/>
      <c r="D97" s="162"/>
      <c r="E97" s="162" t="s">
        <v>66</v>
      </c>
      <c r="F97" s="91"/>
      <c r="G97" s="92"/>
      <c r="H97" s="53"/>
      <c r="I97" s="165"/>
      <c r="J97" s="54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/>
      <c r="IQ97" s="53"/>
      <c r="IR97" s="53"/>
      <c r="IS97" s="53"/>
      <c r="IT97" s="53"/>
      <c r="IU97" s="53"/>
      <c r="IV97" s="53"/>
      <c r="IW97" s="53"/>
      <c r="IX97" s="53"/>
      <c r="IY97" s="53"/>
      <c r="IZ97" s="53"/>
      <c r="JA97" s="53"/>
      <c r="JB97" s="53"/>
      <c r="JC97" s="53"/>
      <c r="JD97" s="53"/>
      <c r="JE97" s="53"/>
      <c r="JF97" s="53"/>
      <c r="JG97" s="53"/>
      <c r="JH97" s="53"/>
      <c r="JI97" s="53"/>
      <c r="JJ97" s="53"/>
      <c r="JK97" s="53"/>
      <c r="JL97" s="53"/>
      <c r="JM97" s="53"/>
      <c r="JN97" s="53"/>
      <c r="JO97" s="53"/>
      <c r="JP97" s="53"/>
      <c r="JQ97" s="53"/>
      <c r="JR97" s="53"/>
      <c r="JS97" s="53"/>
      <c r="JT97" s="53"/>
      <c r="JU97" s="53"/>
      <c r="JV97" s="53"/>
      <c r="JW97" s="53"/>
      <c r="JX97" s="53"/>
      <c r="JY97" s="53"/>
      <c r="JZ97" s="53"/>
      <c r="KA97" s="53"/>
      <c r="KB97" s="53"/>
      <c r="KC97" s="53"/>
      <c r="KD97" s="53"/>
      <c r="KE97" s="53"/>
      <c r="KF97" s="53"/>
      <c r="KG97" s="53"/>
      <c r="KH97" s="53"/>
      <c r="KI97" s="53"/>
      <c r="KJ97" s="53"/>
      <c r="KK97" s="53"/>
      <c r="KL97" s="53"/>
      <c r="KM97" s="53"/>
      <c r="KN97" s="53"/>
      <c r="KO97" s="53"/>
      <c r="KP97" s="53"/>
      <c r="KQ97" s="53"/>
      <c r="KR97" s="53"/>
      <c r="KS97" s="53"/>
      <c r="KT97" s="53"/>
      <c r="KU97" s="53"/>
      <c r="KV97" s="53"/>
      <c r="KW97" s="53"/>
      <c r="KX97" s="53"/>
      <c r="KY97" s="53"/>
      <c r="KZ97" s="53"/>
      <c r="LA97" s="53"/>
      <c r="LB97" s="53"/>
      <c r="LC97" s="53"/>
      <c r="LD97" s="53"/>
      <c r="LE97" s="53"/>
      <c r="LF97" s="53"/>
      <c r="LG97" s="53"/>
      <c r="LH97" s="53"/>
      <c r="LI97" s="53"/>
      <c r="LJ97" s="53"/>
      <c r="LK97" s="53"/>
      <c r="LL97" s="53"/>
      <c r="LM97" s="53"/>
      <c r="LN97" s="53"/>
      <c r="LO97" s="53"/>
      <c r="LP97" s="53"/>
      <c r="LQ97" s="53"/>
      <c r="LR97" s="53"/>
      <c r="LS97" s="53"/>
      <c r="LT97" s="53"/>
      <c r="LU97" s="53"/>
      <c r="LV97" s="53"/>
      <c r="LW97" s="53"/>
      <c r="LX97" s="53"/>
      <c r="LY97" s="53"/>
      <c r="LZ97" s="53"/>
      <c r="MA97" s="53"/>
      <c r="MB97" s="53"/>
      <c r="MC97" s="53"/>
      <c r="MD97" s="53"/>
      <c r="ME97" s="53"/>
      <c r="MF97" s="53"/>
      <c r="MG97" s="53"/>
      <c r="MH97" s="53"/>
      <c r="MI97" s="53"/>
      <c r="MJ97" s="53"/>
      <c r="MK97" s="53"/>
      <c r="ML97" s="53"/>
      <c r="MM97" s="53"/>
      <c r="MN97" s="53"/>
      <c r="MO97" s="53"/>
      <c r="MP97" s="53"/>
      <c r="MQ97" s="53"/>
      <c r="MR97" s="53"/>
      <c r="MS97" s="53"/>
      <c r="MT97" s="53"/>
      <c r="MU97" s="53"/>
      <c r="MV97" s="53"/>
      <c r="MW97" s="53"/>
      <c r="MX97" s="53"/>
      <c r="MY97" s="53"/>
      <c r="MZ97" s="53"/>
      <c r="NA97" s="53"/>
      <c r="NB97" s="53"/>
      <c r="NC97" s="53"/>
      <c r="ND97" s="53"/>
      <c r="NE97" s="53"/>
      <c r="NF97" s="53"/>
      <c r="NG97" s="53"/>
      <c r="NH97" s="53"/>
      <c r="NI97" s="53"/>
      <c r="NJ97" s="53"/>
      <c r="NK97" s="53"/>
      <c r="NL97" s="53"/>
      <c r="NM97" s="53"/>
      <c r="NN97" s="53"/>
      <c r="NO97" s="53"/>
      <c r="NP97" s="53"/>
      <c r="NQ97" s="53"/>
      <c r="NR97" s="53"/>
      <c r="NS97" s="53"/>
      <c r="NT97" s="53"/>
      <c r="NU97" s="53"/>
      <c r="NV97" s="53"/>
      <c r="NW97" s="53"/>
    </row>
    <row r="98" spans="1:387" s="33" customFormat="1" ht="27.75" customHeight="1" x14ac:dyDescent="0.2">
      <c r="A98" s="171"/>
      <c r="B98" s="145">
        <v>49</v>
      </c>
      <c r="C98" s="148">
        <f>SUM(B96:B98)</f>
        <v>578.04999999999995</v>
      </c>
      <c r="D98" s="162"/>
      <c r="E98" s="162" t="s">
        <v>51</v>
      </c>
      <c r="F98" s="91"/>
      <c r="G98" s="92"/>
      <c r="H98" s="53"/>
      <c r="I98" s="165"/>
      <c r="J98" s="54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/>
      <c r="KF98" s="53"/>
      <c r="KG98" s="53"/>
      <c r="KH98" s="53"/>
      <c r="KI98" s="53"/>
      <c r="KJ98" s="53"/>
      <c r="KK98" s="53"/>
      <c r="KL98" s="53"/>
      <c r="KM98" s="53"/>
      <c r="KN98" s="53"/>
      <c r="KO98" s="53"/>
      <c r="KP98" s="53"/>
      <c r="KQ98" s="53"/>
      <c r="KR98" s="53"/>
      <c r="KS98" s="53"/>
      <c r="KT98" s="53"/>
      <c r="KU98" s="53"/>
      <c r="KV98" s="53"/>
      <c r="KW98" s="53"/>
      <c r="KX98" s="53"/>
      <c r="KY98" s="53"/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3"/>
      <c r="LR98" s="53"/>
      <c r="LS98" s="53"/>
      <c r="LT98" s="53"/>
      <c r="LU98" s="53"/>
      <c r="LV98" s="53"/>
      <c r="LW98" s="53"/>
      <c r="LX98" s="53"/>
      <c r="LY98" s="53"/>
      <c r="LZ98" s="53"/>
      <c r="MA98" s="53"/>
      <c r="MB98" s="53"/>
      <c r="MC98" s="53"/>
      <c r="MD98" s="53"/>
      <c r="ME98" s="53"/>
      <c r="MF98" s="53"/>
      <c r="MG98" s="53"/>
      <c r="MH98" s="53"/>
      <c r="MI98" s="53"/>
      <c r="MJ98" s="53"/>
      <c r="MK98" s="53"/>
      <c r="ML98" s="53"/>
      <c r="MM98" s="53"/>
      <c r="MN98" s="53"/>
      <c r="MO98" s="53"/>
      <c r="MP98" s="53"/>
      <c r="MQ98" s="53"/>
      <c r="MR98" s="53"/>
      <c r="MS98" s="53"/>
      <c r="MT98" s="53"/>
      <c r="MU98" s="53"/>
      <c r="MV98" s="53"/>
      <c r="MW98" s="53"/>
      <c r="MX98" s="53"/>
      <c r="MY98" s="53"/>
      <c r="MZ98" s="53"/>
      <c r="NA98" s="53"/>
      <c r="NB98" s="53"/>
      <c r="NC98" s="53"/>
      <c r="ND98" s="53"/>
      <c r="NE98" s="53"/>
      <c r="NF98" s="53"/>
      <c r="NG98" s="53"/>
      <c r="NH98" s="53"/>
      <c r="NI98" s="53"/>
      <c r="NJ98" s="53"/>
      <c r="NK98" s="53"/>
      <c r="NL98" s="53"/>
      <c r="NM98" s="53"/>
      <c r="NN98" s="53"/>
      <c r="NO98" s="53"/>
      <c r="NP98" s="53"/>
      <c r="NQ98" s="53"/>
      <c r="NR98" s="53"/>
      <c r="NS98" s="53"/>
      <c r="NT98" s="53"/>
      <c r="NU98" s="53"/>
      <c r="NV98" s="53"/>
      <c r="NW98" s="53"/>
    </row>
    <row r="99" spans="1:387" s="33" customFormat="1" ht="27.75" customHeight="1" x14ac:dyDescent="0.2">
      <c r="A99" s="171"/>
      <c r="B99" s="145"/>
      <c r="C99" s="148"/>
      <c r="D99" s="162"/>
      <c r="E99" s="162"/>
      <c r="F99" s="91"/>
      <c r="G99" s="92"/>
      <c r="H99" s="53"/>
      <c r="I99" s="165"/>
      <c r="J99" s="54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/>
      <c r="KH99" s="53"/>
      <c r="KI99" s="53"/>
      <c r="KJ99" s="53"/>
      <c r="KK99" s="53"/>
      <c r="KL99" s="53"/>
      <c r="KM99" s="53"/>
      <c r="KN99" s="53"/>
      <c r="KO99" s="53"/>
      <c r="KP99" s="53"/>
      <c r="KQ99" s="53"/>
      <c r="KR99" s="53"/>
      <c r="KS99" s="53"/>
      <c r="KT99" s="53"/>
      <c r="KU99" s="53"/>
      <c r="KV99" s="53"/>
      <c r="KW99" s="53"/>
      <c r="KX99" s="53"/>
      <c r="KY99" s="53"/>
      <c r="KZ99" s="53"/>
      <c r="LA99" s="53"/>
      <c r="LB99" s="53"/>
      <c r="LC99" s="53"/>
      <c r="LD99" s="53"/>
      <c r="LE99" s="53"/>
      <c r="LF99" s="53"/>
      <c r="LG99" s="53"/>
      <c r="LH99" s="53"/>
      <c r="LI99" s="53"/>
      <c r="LJ99" s="53"/>
      <c r="LK99" s="53"/>
      <c r="LL99" s="53"/>
      <c r="LM99" s="53"/>
      <c r="LN99" s="53"/>
      <c r="LO99" s="53"/>
      <c r="LP99" s="53"/>
      <c r="LQ99" s="53"/>
      <c r="LR99" s="53"/>
      <c r="LS99" s="53"/>
      <c r="LT99" s="53"/>
      <c r="LU99" s="53"/>
      <c r="LV99" s="53"/>
      <c r="LW99" s="53"/>
      <c r="LX99" s="53"/>
      <c r="LY99" s="53"/>
      <c r="LZ99" s="53"/>
      <c r="MA99" s="53"/>
      <c r="MB99" s="53"/>
      <c r="MC99" s="53"/>
      <c r="MD99" s="53"/>
      <c r="ME99" s="53"/>
      <c r="MF99" s="53"/>
      <c r="MG99" s="53"/>
      <c r="MH99" s="53"/>
      <c r="MI99" s="53"/>
      <c r="MJ99" s="53"/>
      <c r="MK99" s="53"/>
      <c r="ML99" s="53"/>
      <c r="MM99" s="53"/>
      <c r="MN99" s="53"/>
      <c r="MO99" s="53"/>
      <c r="MP99" s="53"/>
      <c r="MQ99" s="53"/>
      <c r="MR99" s="53"/>
      <c r="MS99" s="53"/>
      <c r="MT99" s="53"/>
      <c r="MU99" s="53"/>
      <c r="MV99" s="53"/>
      <c r="MW99" s="53"/>
      <c r="MX99" s="53"/>
      <c r="MY99" s="53"/>
      <c r="MZ99" s="53"/>
      <c r="NA99" s="53"/>
      <c r="NB99" s="53"/>
      <c r="NC99" s="53"/>
      <c r="ND99" s="53"/>
      <c r="NE99" s="53"/>
      <c r="NF99" s="53"/>
      <c r="NG99" s="53"/>
      <c r="NH99" s="53"/>
      <c r="NI99" s="53"/>
      <c r="NJ99" s="53"/>
      <c r="NK99" s="53"/>
      <c r="NL99" s="53"/>
      <c r="NM99" s="53"/>
      <c r="NN99" s="53"/>
      <c r="NO99" s="53"/>
      <c r="NP99" s="53"/>
      <c r="NQ99" s="53"/>
      <c r="NR99" s="53"/>
      <c r="NS99" s="53"/>
      <c r="NT99" s="53"/>
      <c r="NU99" s="53"/>
      <c r="NV99" s="53"/>
      <c r="NW99" s="53"/>
    </row>
    <row r="100" spans="1:387" s="33" customFormat="1" ht="27.75" customHeight="1" x14ac:dyDescent="0.2">
      <c r="A100" s="171">
        <v>42319</v>
      </c>
      <c r="B100" s="145">
        <v>421.13</v>
      </c>
      <c r="C100" s="148"/>
      <c r="D100" s="162" t="s">
        <v>72</v>
      </c>
      <c r="E100" s="162" t="s">
        <v>61</v>
      </c>
      <c r="F100" s="91" t="s">
        <v>42</v>
      </c>
      <c r="G100" s="92"/>
      <c r="H100" s="53"/>
      <c r="I100" s="165"/>
      <c r="J100" s="54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/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/>
      <c r="KZ100" s="53"/>
      <c r="LA100" s="53"/>
      <c r="LB100" s="53"/>
      <c r="LC100" s="53"/>
      <c r="LD100" s="53"/>
      <c r="LE100" s="53"/>
      <c r="LF100" s="53"/>
      <c r="LG100" s="53"/>
      <c r="LH100" s="53"/>
      <c r="LI100" s="53"/>
      <c r="LJ100" s="53"/>
      <c r="LK100" s="53"/>
      <c r="LL100" s="53"/>
      <c r="LM100" s="53"/>
      <c r="LN100" s="53"/>
      <c r="LO100" s="53"/>
      <c r="LP100" s="53"/>
      <c r="LQ100" s="53"/>
      <c r="LR100" s="53"/>
      <c r="LS100" s="53"/>
      <c r="LT100" s="53"/>
      <c r="LU100" s="53"/>
      <c r="LV100" s="53"/>
      <c r="LW100" s="53"/>
      <c r="LX100" s="53"/>
      <c r="LY100" s="53"/>
      <c r="LZ100" s="53"/>
      <c r="MA100" s="53"/>
      <c r="MB100" s="53"/>
      <c r="MC100" s="53"/>
      <c r="MD100" s="53"/>
      <c r="ME100" s="53"/>
      <c r="MF100" s="53"/>
      <c r="MG100" s="53"/>
      <c r="MH100" s="53"/>
      <c r="MI100" s="53"/>
      <c r="MJ100" s="53"/>
      <c r="MK100" s="53"/>
      <c r="ML100" s="53"/>
      <c r="MM100" s="53"/>
      <c r="MN100" s="53"/>
      <c r="MO100" s="53"/>
      <c r="MP100" s="53"/>
      <c r="MQ100" s="53"/>
      <c r="MR100" s="53"/>
      <c r="MS100" s="53"/>
      <c r="MT100" s="53"/>
      <c r="MU100" s="53"/>
      <c r="MV100" s="53"/>
      <c r="MW100" s="53"/>
      <c r="MX100" s="53"/>
      <c r="MY100" s="53"/>
      <c r="MZ100" s="53"/>
      <c r="NA100" s="53"/>
      <c r="NB100" s="5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</row>
    <row r="101" spans="1:387" s="33" customFormat="1" ht="27.75" customHeight="1" x14ac:dyDescent="0.2">
      <c r="A101" s="171"/>
      <c r="B101" s="145">
        <v>71.77</v>
      </c>
      <c r="C101" s="148"/>
      <c r="D101" s="162"/>
      <c r="E101" s="162" t="s">
        <v>64</v>
      </c>
      <c r="F101" s="91"/>
      <c r="G101" s="92"/>
      <c r="H101" s="53"/>
      <c r="I101" s="165"/>
      <c r="J101" s="54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/>
      <c r="JJ101" s="53"/>
      <c r="JK101" s="53"/>
      <c r="JL101" s="53"/>
      <c r="JM101" s="53"/>
      <c r="JN101" s="53"/>
      <c r="JO101" s="53"/>
      <c r="JP101" s="53"/>
      <c r="JQ101" s="53"/>
      <c r="JR101" s="53"/>
      <c r="JS101" s="53"/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/>
      <c r="KQ101" s="53"/>
      <c r="KR101" s="53"/>
      <c r="KS101" s="53"/>
      <c r="KT101" s="53"/>
      <c r="KU101" s="53"/>
      <c r="KV101" s="53"/>
      <c r="KW101" s="53"/>
      <c r="KX101" s="53"/>
      <c r="KY101" s="53"/>
      <c r="KZ101" s="53"/>
      <c r="LA101" s="53"/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/>
      <c r="MG101" s="53"/>
      <c r="MH101" s="53"/>
      <c r="MI101" s="53"/>
      <c r="MJ101" s="53"/>
      <c r="MK101" s="53"/>
      <c r="ML101" s="53"/>
      <c r="MM101" s="53"/>
      <c r="MN101" s="53"/>
      <c r="MO101" s="53"/>
      <c r="MP101" s="53"/>
      <c r="MQ101" s="53"/>
      <c r="MR101" s="53"/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</row>
    <row r="102" spans="1:387" s="33" customFormat="1" ht="27.75" customHeight="1" x14ac:dyDescent="0.2">
      <c r="A102" s="171"/>
      <c r="B102" s="145">
        <v>49</v>
      </c>
      <c r="C102" s="148">
        <f>SUM(B100:B102)</f>
        <v>541.9</v>
      </c>
      <c r="D102" s="162"/>
      <c r="E102" s="162" t="s">
        <v>51</v>
      </c>
      <c r="F102" s="91"/>
      <c r="G102" s="92"/>
      <c r="H102" s="53"/>
      <c r="I102" s="165"/>
      <c r="J102" s="54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53"/>
      <c r="IZ102" s="53"/>
      <c r="JA102" s="53"/>
      <c r="JB102" s="53"/>
      <c r="JC102" s="53"/>
      <c r="JD102" s="53"/>
      <c r="JE102" s="53"/>
      <c r="JF102" s="53"/>
      <c r="JG102" s="53"/>
      <c r="JH102" s="53"/>
      <c r="JI102" s="53"/>
      <c r="JJ102" s="53"/>
      <c r="JK102" s="53"/>
      <c r="JL102" s="53"/>
      <c r="JM102" s="53"/>
      <c r="JN102" s="53"/>
      <c r="JO102" s="53"/>
      <c r="JP102" s="53"/>
      <c r="JQ102" s="53"/>
      <c r="JR102" s="53"/>
      <c r="JS102" s="53"/>
      <c r="JT102" s="53"/>
      <c r="JU102" s="53"/>
      <c r="JV102" s="53"/>
      <c r="JW102" s="53"/>
      <c r="JX102" s="53"/>
      <c r="JY102" s="53"/>
      <c r="JZ102" s="53"/>
      <c r="KA102" s="53"/>
      <c r="KB102" s="53"/>
      <c r="KC102" s="53"/>
      <c r="KD102" s="53"/>
      <c r="KE102" s="53"/>
      <c r="KF102" s="53"/>
      <c r="KG102" s="53"/>
      <c r="KH102" s="53"/>
      <c r="KI102" s="53"/>
      <c r="KJ102" s="53"/>
      <c r="KK102" s="53"/>
      <c r="KL102" s="53"/>
      <c r="KM102" s="53"/>
      <c r="KN102" s="53"/>
      <c r="KO102" s="53"/>
      <c r="KP102" s="53"/>
      <c r="KQ102" s="53"/>
      <c r="KR102" s="53"/>
      <c r="KS102" s="53"/>
      <c r="KT102" s="53"/>
      <c r="KU102" s="53"/>
      <c r="KV102" s="53"/>
      <c r="KW102" s="53"/>
      <c r="KX102" s="53"/>
      <c r="KY102" s="53"/>
      <c r="KZ102" s="53"/>
      <c r="LA102" s="53"/>
      <c r="LB102" s="53"/>
      <c r="LC102" s="53"/>
      <c r="LD102" s="53"/>
      <c r="LE102" s="53"/>
      <c r="LF102" s="53"/>
      <c r="LG102" s="53"/>
      <c r="LH102" s="53"/>
      <c r="LI102" s="53"/>
      <c r="LJ102" s="53"/>
      <c r="LK102" s="53"/>
      <c r="LL102" s="53"/>
      <c r="LM102" s="53"/>
      <c r="LN102" s="53"/>
      <c r="LO102" s="53"/>
      <c r="LP102" s="53"/>
      <c r="LQ102" s="53"/>
      <c r="LR102" s="53"/>
      <c r="LS102" s="53"/>
      <c r="LT102" s="53"/>
      <c r="LU102" s="53"/>
      <c r="LV102" s="53"/>
      <c r="LW102" s="53"/>
      <c r="LX102" s="53"/>
      <c r="LY102" s="53"/>
      <c r="LZ102" s="53"/>
      <c r="MA102" s="53"/>
      <c r="MB102" s="53"/>
      <c r="MC102" s="53"/>
      <c r="MD102" s="53"/>
      <c r="ME102" s="53"/>
      <c r="MF102" s="53"/>
      <c r="MG102" s="53"/>
      <c r="MH102" s="53"/>
      <c r="MI102" s="53"/>
      <c r="MJ102" s="53"/>
      <c r="MK102" s="53"/>
      <c r="ML102" s="53"/>
      <c r="MM102" s="53"/>
      <c r="MN102" s="53"/>
      <c r="MO102" s="53"/>
      <c r="MP102" s="53"/>
      <c r="MQ102" s="53"/>
      <c r="MR102" s="53"/>
      <c r="MS102" s="53"/>
      <c r="MT102" s="53"/>
      <c r="MU102" s="53"/>
      <c r="MV102" s="53"/>
      <c r="MW102" s="53"/>
      <c r="MX102" s="53"/>
      <c r="MY102" s="53"/>
      <c r="MZ102" s="53"/>
      <c r="NA102" s="53"/>
      <c r="NB102" s="53"/>
      <c r="NC102" s="53"/>
      <c r="ND102" s="53"/>
      <c r="NE102" s="53"/>
      <c r="NF102" s="53"/>
      <c r="NG102" s="53"/>
      <c r="NH102" s="53"/>
      <c r="NI102" s="53"/>
      <c r="NJ102" s="53"/>
      <c r="NK102" s="53"/>
      <c r="NL102" s="53"/>
      <c r="NM102" s="53"/>
      <c r="NN102" s="53"/>
      <c r="NO102" s="53"/>
      <c r="NP102" s="53"/>
      <c r="NQ102" s="53"/>
      <c r="NR102" s="53"/>
      <c r="NS102" s="53"/>
      <c r="NT102" s="53"/>
      <c r="NU102" s="53"/>
      <c r="NV102" s="53"/>
      <c r="NW102" s="53"/>
    </row>
    <row r="103" spans="1:387" s="33" customFormat="1" ht="27.75" customHeight="1" x14ac:dyDescent="0.2">
      <c r="A103" s="171"/>
      <c r="B103" s="145"/>
      <c r="C103" s="148"/>
      <c r="D103" s="162"/>
      <c r="E103" s="162"/>
      <c r="F103" s="91"/>
      <c r="G103" s="92"/>
      <c r="H103" s="53"/>
      <c r="I103" s="165"/>
      <c r="J103" s="54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3"/>
      <c r="IS103" s="53"/>
      <c r="IT103" s="53"/>
      <c r="IU103" s="53"/>
      <c r="IV103" s="53"/>
      <c r="IW103" s="53"/>
      <c r="IX103" s="53"/>
      <c r="IY103" s="53"/>
      <c r="IZ103" s="53"/>
      <c r="JA103" s="53"/>
      <c r="JB103" s="53"/>
      <c r="JC103" s="53"/>
      <c r="JD103" s="53"/>
      <c r="JE103" s="53"/>
      <c r="JF103" s="53"/>
      <c r="JG103" s="53"/>
      <c r="JH103" s="53"/>
      <c r="JI103" s="53"/>
      <c r="JJ103" s="53"/>
      <c r="JK103" s="53"/>
      <c r="JL103" s="53"/>
      <c r="JM103" s="53"/>
      <c r="JN103" s="53"/>
      <c r="JO103" s="53"/>
      <c r="JP103" s="53"/>
      <c r="JQ103" s="53"/>
      <c r="JR103" s="53"/>
      <c r="JS103" s="53"/>
      <c r="JT103" s="53"/>
      <c r="JU103" s="53"/>
      <c r="JV103" s="53"/>
      <c r="JW103" s="53"/>
      <c r="JX103" s="53"/>
      <c r="JY103" s="53"/>
      <c r="JZ103" s="53"/>
      <c r="KA103" s="53"/>
      <c r="KB103" s="53"/>
      <c r="KC103" s="53"/>
      <c r="KD103" s="53"/>
      <c r="KE103" s="53"/>
      <c r="KF103" s="53"/>
      <c r="KG103" s="53"/>
      <c r="KH103" s="53"/>
      <c r="KI103" s="53"/>
      <c r="KJ103" s="53"/>
      <c r="KK103" s="53"/>
      <c r="KL103" s="53"/>
      <c r="KM103" s="53"/>
      <c r="KN103" s="53"/>
      <c r="KO103" s="53"/>
      <c r="KP103" s="53"/>
      <c r="KQ103" s="53"/>
      <c r="KR103" s="53"/>
      <c r="KS103" s="53"/>
      <c r="KT103" s="53"/>
      <c r="KU103" s="53"/>
      <c r="KV103" s="53"/>
      <c r="KW103" s="53"/>
      <c r="KX103" s="53"/>
      <c r="KY103" s="53"/>
      <c r="KZ103" s="53"/>
      <c r="LA103" s="53"/>
      <c r="LB103" s="53"/>
      <c r="LC103" s="53"/>
      <c r="LD103" s="53"/>
      <c r="LE103" s="53"/>
      <c r="LF103" s="53"/>
      <c r="LG103" s="53"/>
      <c r="LH103" s="53"/>
      <c r="LI103" s="53"/>
      <c r="LJ103" s="53"/>
      <c r="LK103" s="53"/>
      <c r="LL103" s="53"/>
      <c r="LM103" s="53"/>
      <c r="LN103" s="53"/>
      <c r="LO103" s="53"/>
      <c r="LP103" s="53"/>
      <c r="LQ103" s="53"/>
      <c r="LR103" s="53"/>
      <c r="LS103" s="53"/>
      <c r="LT103" s="53"/>
      <c r="LU103" s="53"/>
      <c r="LV103" s="53"/>
      <c r="LW103" s="53"/>
      <c r="LX103" s="53"/>
      <c r="LY103" s="53"/>
      <c r="LZ103" s="53"/>
      <c r="MA103" s="53"/>
      <c r="MB103" s="53"/>
      <c r="MC103" s="53"/>
      <c r="MD103" s="53"/>
      <c r="ME103" s="53"/>
      <c r="MF103" s="53"/>
      <c r="MG103" s="53"/>
      <c r="MH103" s="53"/>
      <c r="MI103" s="53"/>
      <c r="MJ103" s="53"/>
      <c r="MK103" s="53"/>
      <c r="ML103" s="53"/>
      <c r="MM103" s="53"/>
      <c r="MN103" s="53"/>
      <c r="MO103" s="53"/>
      <c r="MP103" s="53"/>
      <c r="MQ103" s="53"/>
      <c r="MR103" s="53"/>
      <c r="MS103" s="53"/>
      <c r="MT103" s="53"/>
      <c r="MU103" s="53"/>
      <c r="MV103" s="53"/>
      <c r="MW103" s="53"/>
      <c r="MX103" s="53"/>
      <c r="MY103" s="53"/>
      <c r="MZ103" s="53"/>
      <c r="NA103" s="53"/>
      <c r="NB103" s="53"/>
      <c r="NC103" s="53"/>
      <c r="ND103" s="53"/>
      <c r="NE103" s="53"/>
      <c r="NF103" s="53"/>
      <c r="NG103" s="53"/>
      <c r="NH103" s="53"/>
      <c r="NI103" s="53"/>
      <c r="NJ103" s="53"/>
      <c r="NK103" s="53"/>
      <c r="NL103" s="53"/>
      <c r="NM103" s="53"/>
      <c r="NN103" s="53"/>
      <c r="NO103" s="53"/>
      <c r="NP103" s="53"/>
      <c r="NQ103" s="53"/>
      <c r="NR103" s="53"/>
      <c r="NS103" s="53"/>
      <c r="NT103" s="53"/>
      <c r="NU103" s="53"/>
      <c r="NV103" s="53"/>
      <c r="NW103" s="53"/>
    </row>
    <row r="104" spans="1:387" s="33" customFormat="1" ht="27.75" customHeight="1" x14ac:dyDescent="0.2">
      <c r="A104" s="171">
        <v>42321</v>
      </c>
      <c r="B104" s="145">
        <v>27.85</v>
      </c>
      <c r="C104" s="148">
        <f>SUM(B104)</f>
        <v>27.85</v>
      </c>
      <c r="D104" s="162" t="s">
        <v>73</v>
      </c>
      <c r="E104" s="162" t="s">
        <v>74</v>
      </c>
      <c r="F104" s="91" t="s">
        <v>39</v>
      </c>
      <c r="G104" s="92"/>
      <c r="H104" s="53"/>
      <c r="I104" s="165"/>
      <c r="J104" s="54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/>
      <c r="IR104" s="53"/>
      <c r="IS104" s="53"/>
      <c r="IT104" s="53"/>
      <c r="IU104" s="53"/>
      <c r="IV104" s="53"/>
      <c r="IW104" s="53"/>
      <c r="IX104" s="53"/>
      <c r="IY104" s="53"/>
      <c r="IZ104" s="53"/>
      <c r="JA104" s="53"/>
      <c r="JB104" s="53"/>
      <c r="JC104" s="53"/>
      <c r="JD104" s="53"/>
      <c r="JE104" s="53"/>
      <c r="JF104" s="53"/>
      <c r="JG104" s="53"/>
      <c r="JH104" s="53"/>
      <c r="JI104" s="53"/>
      <c r="JJ104" s="53"/>
      <c r="JK104" s="53"/>
      <c r="JL104" s="53"/>
      <c r="JM104" s="53"/>
      <c r="JN104" s="53"/>
      <c r="JO104" s="53"/>
      <c r="JP104" s="53"/>
      <c r="JQ104" s="53"/>
      <c r="JR104" s="53"/>
      <c r="JS104" s="53"/>
      <c r="JT104" s="53"/>
      <c r="JU104" s="53"/>
      <c r="JV104" s="53"/>
      <c r="JW104" s="53"/>
      <c r="JX104" s="53"/>
      <c r="JY104" s="53"/>
      <c r="JZ104" s="53"/>
      <c r="KA104" s="53"/>
      <c r="KB104" s="53"/>
      <c r="KC104" s="53"/>
      <c r="KD104" s="53"/>
      <c r="KE104" s="53"/>
      <c r="KF104" s="53"/>
      <c r="KG104" s="53"/>
      <c r="KH104" s="53"/>
      <c r="KI104" s="53"/>
      <c r="KJ104" s="53"/>
      <c r="KK104" s="53"/>
      <c r="KL104" s="53"/>
      <c r="KM104" s="53"/>
      <c r="KN104" s="53"/>
      <c r="KO104" s="53"/>
      <c r="KP104" s="53"/>
      <c r="KQ104" s="53"/>
      <c r="KR104" s="53"/>
      <c r="KS104" s="53"/>
      <c r="KT104" s="53"/>
      <c r="KU104" s="53"/>
      <c r="KV104" s="53"/>
      <c r="KW104" s="53"/>
      <c r="KX104" s="53"/>
      <c r="KY104" s="53"/>
      <c r="KZ104" s="53"/>
      <c r="LA104" s="53"/>
      <c r="LB104" s="53"/>
      <c r="LC104" s="53"/>
      <c r="LD104" s="53"/>
      <c r="LE104" s="53"/>
      <c r="LF104" s="53"/>
      <c r="LG104" s="53"/>
      <c r="LH104" s="53"/>
      <c r="LI104" s="53"/>
      <c r="LJ104" s="53"/>
      <c r="LK104" s="53"/>
      <c r="LL104" s="53"/>
      <c r="LM104" s="53"/>
      <c r="LN104" s="53"/>
      <c r="LO104" s="53"/>
      <c r="LP104" s="53"/>
      <c r="LQ104" s="53"/>
      <c r="LR104" s="53"/>
      <c r="LS104" s="53"/>
      <c r="LT104" s="53"/>
      <c r="LU104" s="53"/>
      <c r="LV104" s="53"/>
      <c r="LW104" s="53"/>
      <c r="LX104" s="53"/>
      <c r="LY104" s="53"/>
      <c r="LZ104" s="53"/>
      <c r="MA104" s="53"/>
      <c r="MB104" s="53"/>
      <c r="MC104" s="53"/>
      <c r="MD104" s="53"/>
      <c r="ME104" s="53"/>
      <c r="MF104" s="53"/>
      <c r="MG104" s="53"/>
      <c r="MH104" s="53"/>
      <c r="MI104" s="53"/>
      <c r="MJ104" s="53"/>
      <c r="MK104" s="53"/>
      <c r="ML104" s="53"/>
      <c r="MM104" s="53"/>
      <c r="MN104" s="53"/>
      <c r="MO104" s="53"/>
      <c r="MP104" s="53"/>
      <c r="MQ104" s="53"/>
      <c r="MR104" s="53"/>
      <c r="MS104" s="53"/>
      <c r="MT104" s="53"/>
      <c r="MU104" s="53"/>
      <c r="MV104" s="53"/>
      <c r="MW104" s="53"/>
      <c r="MX104" s="53"/>
      <c r="MY104" s="53"/>
      <c r="MZ104" s="53"/>
      <c r="NA104" s="53"/>
      <c r="NB104" s="53"/>
      <c r="NC104" s="53"/>
      <c r="ND104" s="53"/>
      <c r="NE104" s="53"/>
      <c r="NF104" s="53"/>
      <c r="NG104" s="53"/>
      <c r="NH104" s="53"/>
      <c r="NI104" s="53"/>
      <c r="NJ104" s="53"/>
      <c r="NK104" s="53"/>
      <c r="NL104" s="53"/>
      <c r="NM104" s="53"/>
      <c r="NN104" s="53"/>
      <c r="NO104" s="53"/>
      <c r="NP104" s="53"/>
      <c r="NQ104" s="53"/>
      <c r="NR104" s="53"/>
      <c r="NS104" s="53"/>
      <c r="NT104" s="53"/>
      <c r="NU104" s="53"/>
      <c r="NV104" s="53"/>
      <c r="NW104" s="53"/>
    </row>
    <row r="105" spans="1:387" s="33" customFormat="1" ht="27.75" customHeight="1" x14ac:dyDescent="0.2">
      <c r="A105" s="171"/>
      <c r="B105" s="145"/>
      <c r="C105" s="148"/>
      <c r="D105" s="162"/>
      <c r="E105" s="162"/>
      <c r="F105" s="91"/>
      <c r="G105" s="92"/>
      <c r="H105" s="53"/>
      <c r="I105" s="165"/>
      <c r="J105" s="54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3"/>
      <c r="IS105" s="53"/>
      <c r="IT105" s="53"/>
      <c r="IU105" s="53"/>
      <c r="IV105" s="53"/>
      <c r="IW105" s="53"/>
      <c r="IX105" s="53"/>
      <c r="IY105" s="53"/>
      <c r="IZ105" s="53"/>
      <c r="JA105" s="53"/>
      <c r="JB105" s="53"/>
      <c r="JC105" s="53"/>
      <c r="JD105" s="53"/>
      <c r="JE105" s="53"/>
      <c r="JF105" s="53"/>
      <c r="JG105" s="53"/>
      <c r="JH105" s="53"/>
      <c r="JI105" s="53"/>
      <c r="JJ105" s="53"/>
      <c r="JK105" s="53"/>
      <c r="JL105" s="53"/>
      <c r="JM105" s="53"/>
      <c r="JN105" s="53"/>
      <c r="JO105" s="53"/>
      <c r="JP105" s="53"/>
      <c r="JQ105" s="53"/>
      <c r="JR105" s="53"/>
      <c r="JS105" s="53"/>
      <c r="JT105" s="53"/>
      <c r="JU105" s="53"/>
      <c r="JV105" s="53"/>
      <c r="JW105" s="53"/>
      <c r="JX105" s="53"/>
      <c r="JY105" s="53"/>
      <c r="JZ105" s="53"/>
      <c r="KA105" s="53"/>
      <c r="KB105" s="53"/>
      <c r="KC105" s="53"/>
      <c r="KD105" s="53"/>
      <c r="KE105" s="53"/>
      <c r="KF105" s="53"/>
      <c r="KG105" s="53"/>
      <c r="KH105" s="53"/>
      <c r="KI105" s="53"/>
      <c r="KJ105" s="53"/>
      <c r="KK105" s="53"/>
      <c r="KL105" s="53"/>
      <c r="KM105" s="53"/>
      <c r="KN105" s="53"/>
      <c r="KO105" s="53"/>
      <c r="KP105" s="53"/>
      <c r="KQ105" s="53"/>
      <c r="KR105" s="53"/>
      <c r="KS105" s="53"/>
      <c r="KT105" s="53"/>
      <c r="KU105" s="53"/>
      <c r="KV105" s="53"/>
      <c r="KW105" s="53"/>
      <c r="KX105" s="53"/>
      <c r="KY105" s="53"/>
      <c r="KZ105" s="53"/>
      <c r="LA105" s="53"/>
      <c r="LB105" s="53"/>
      <c r="LC105" s="53"/>
      <c r="LD105" s="53"/>
      <c r="LE105" s="53"/>
      <c r="LF105" s="53"/>
      <c r="LG105" s="53"/>
      <c r="LH105" s="53"/>
      <c r="LI105" s="53"/>
      <c r="LJ105" s="53"/>
      <c r="LK105" s="53"/>
      <c r="LL105" s="53"/>
      <c r="LM105" s="53"/>
      <c r="LN105" s="53"/>
      <c r="LO105" s="53"/>
      <c r="LP105" s="53"/>
      <c r="LQ105" s="53"/>
      <c r="LR105" s="53"/>
      <c r="LS105" s="53"/>
      <c r="LT105" s="53"/>
      <c r="LU105" s="53"/>
      <c r="LV105" s="53"/>
      <c r="LW105" s="53"/>
      <c r="LX105" s="53"/>
      <c r="LY105" s="53"/>
      <c r="LZ105" s="53"/>
      <c r="MA105" s="53"/>
      <c r="MB105" s="53"/>
      <c r="MC105" s="53"/>
      <c r="MD105" s="53"/>
      <c r="ME105" s="53"/>
      <c r="MF105" s="53"/>
      <c r="MG105" s="53"/>
      <c r="MH105" s="53"/>
      <c r="MI105" s="53"/>
      <c r="MJ105" s="53"/>
      <c r="MK105" s="53"/>
      <c r="ML105" s="53"/>
      <c r="MM105" s="53"/>
      <c r="MN105" s="53"/>
      <c r="MO105" s="53"/>
      <c r="MP105" s="53"/>
      <c r="MQ105" s="53"/>
      <c r="MR105" s="53"/>
      <c r="MS105" s="53"/>
      <c r="MT105" s="53"/>
      <c r="MU105" s="53"/>
      <c r="MV105" s="53"/>
      <c r="MW105" s="53"/>
      <c r="MX105" s="53"/>
      <c r="MY105" s="53"/>
      <c r="MZ105" s="53"/>
      <c r="NA105" s="53"/>
      <c r="NB105" s="53"/>
      <c r="NC105" s="53"/>
      <c r="ND105" s="53"/>
      <c r="NE105" s="53"/>
      <c r="NF105" s="53"/>
      <c r="NG105" s="53"/>
      <c r="NH105" s="53"/>
      <c r="NI105" s="53"/>
      <c r="NJ105" s="53"/>
      <c r="NK105" s="53"/>
      <c r="NL105" s="53"/>
      <c r="NM105" s="53"/>
      <c r="NN105" s="53"/>
      <c r="NO105" s="53"/>
      <c r="NP105" s="53"/>
      <c r="NQ105" s="53"/>
      <c r="NR105" s="53"/>
      <c r="NS105" s="53"/>
      <c r="NT105" s="53"/>
      <c r="NU105" s="53"/>
      <c r="NV105" s="53"/>
      <c r="NW105" s="53"/>
    </row>
    <row r="106" spans="1:387" s="33" customFormat="1" ht="27.75" customHeight="1" x14ac:dyDescent="0.2">
      <c r="A106" s="171">
        <v>42333</v>
      </c>
      <c r="B106" s="145">
        <v>397.14</v>
      </c>
      <c r="C106" s="148"/>
      <c r="D106" s="162" t="s">
        <v>55</v>
      </c>
      <c r="E106" s="162" t="s">
        <v>61</v>
      </c>
      <c r="F106" s="91" t="s">
        <v>26</v>
      </c>
      <c r="G106" s="92"/>
      <c r="H106" s="53"/>
      <c r="I106" s="165"/>
      <c r="J106" s="54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/>
      <c r="IT106" s="53"/>
      <c r="IU106" s="53"/>
      <c r="IV106" s="53"/>
      <c r="IW106" s="53"/>
      <c r="IX106" s="53"/>
      <c r="IY106" s="53"/>
      <c r="IZ106" s="53"/>
      <c r="JA106" s="53"/>
      <c r="JB106" s="53"/>
      <c r="JC106" s="53"/>
      <c r="JD106" s="53"/>
      <c r="JE106" s="53"/>
      <c r="JF106" s="53"/>
      <c r="JG106" s="53"/>
      <c r="JH106" s="53"/>
      <c r="JI106" s="53"/>
      <c r="JJ106" s="53"/>
      <c r="JK106" s="53"/>
      <c r="JL106" s="53"/>
      <c r="JM106" s="53"/>
      <c r="JN106" s="53"/>
      <c r="JO106" s="53"/>
      <c r="JP106" s="53"/>
      <c r="JQ106" s="53"/>
      <c r="JR106" s="53"/>
      <c r="JS106" s="53"/>
      <c r="JT106" s="53"/>
      <c r="JU106" s="53"/>
      <c r="JV106" s="53"/>
      <c r="JW106" s="53"/>
      <c r="JX106" s="53"/>
      <c r="JY106" s="53"/>
      <c r="JZ106" s="53"/>
      <c r="KA106" s="53"/>
      <c r="KB106" s="53"/>
      <c r="KC106" s="53"/>
      <c r="KD106" s="53"/>
      <c r="KE106" s="53"/>
      <c r="KF106" s="53"/>
      <c r="KG106" s="53"/>
      <c r="KH106" s="53"/>
      <c r="KI106" s="53"/>
      <c r="KJ106" s="53"/>
      <c r="KK106" s="53"/>
      <c r="KL106" s="53"/>
      <c r="KM106" s="53"/>
      <c r="KN106" s="53"/>
      <c r="KO106" s="53"/>
      <c r="KP106" s="53"/>
      <c r="KQ106" s="53"/>
      <c r="KR106" s="53"/>
      <c r="KS106" s="53"/>
      <c r="KT106" s="53"/>
      <c r="KU106" s="53"/>
      <c r="KV106" s="53"/>
      <c r="KW106" s="53"/>
      <c r="KX106" s="53"/>
      <c r="KY106" s="53"/>
      <c r="KZ106" s="53"/>
      <c r="LA106" s="53"/>
      <c r="LB106" s="53"/>
      <c r="LC106" s="53"/>
      <c r="LD106" s="53"/>
      <c r="LE106" s="53"/>
      <c r="LF106" s="53"/>
      <c r="LG106" s="53"/>
      <c r="LH106" s="53"/>
      <c r="LI106" s="53"/>
      <c r="LJ106" s="53"/>
      <c r="LK106" s="53"/>
      <c r="LL106" s="53"/>
      <c r="LM106" s="53"/>
      <c r="LN106" s="53"/>
      <c r="LO106" s="53"/>
      <c r="LP106" s="53"/>
      <c r="LQ106" s="53"/>
      <c r="LR106" s="53"/>
      <c r="LS106" s="53"/>
      <c r="LT106" s="53"/>
      <c r="LU106" s="53"/>
      <c r="LV106" s="53"/>
      <c r="LW106" s="53"/>
      <c r="LX106" s="53"/>
      <c r="LY106" s="53"/>
      <c r="LZ106" s="53"/>
      <c r="MA106" s="53"/>
      <c r="MB106" s="53"/>
      <c r="MC106" s="53"/>
      <c r="MD106" s="53"/>
      <c r="ME106" s="53"/>
      <c r="MF106" s="53"/>
      <c r="MG106" s="53"/>
      <c r="MH106" s="53"/>
      <c r="MI106" s="53"/>
      <c r="MJ106" s="53"/>
      <c r="MK106" s="53"/>
      <c r="ML106" s="53"/>
      <c r="MM106" s="53"/>
      <c r="MN106" s="53"/>
      <c r="MO106" s="53"/>
      <c r="MP106" s="53"/>
      <c r="MQ106" s="53"/>
      <c r="MR106" s="53"/>
      <c r="MS106" s="53"/>
      <c r="MT106" s="53"/>
      <c r="MU106" s="53"/>
      <c r="MV106" s="53"/>
      <c r="MW106" s="53"/>
      <c r="MX106" s="53"/>
      <c r="MY106" s="53"/>
      <c r="MZ106" s="53"/>
      <c r="NA106" s="53"/>
      <c r="NB106" s="53"/>
      <c r="NC106" s="53"/>
      <c r="ND106" s="53"/>
      <c r="NE106" s="53"/>
      <c r="NF106" s="53"/>
      <c r="NG106" s="53"/>
      <c r="NH106" s="53"/>
      <c r="NI106" s="53"/>
      <c r="NJ106" s="53"/>
      <c r="NK106" s="53"/>
      <c r="NL106" s="53"/>
      <c r="NM106" s="53"/>
      <c r="NN106" s="53"/>
      <c r="NO106" s="53"/>
      <c r="NP106" s="53"/>
      <c r="NQ106" s="53"/>
      <c r="NR106" s="53"/>
      <c r="NS106" s="53"/>
      <c r="NT106" s="53"/>
      <c r="NU106" s="53"/>
      <c r="NV106" s="53"/>
      <c r="NW106" s="53"/>
    </row>
    <row r="107" spans="1:387" s="33" customFormat="1" ht="27.75" customHeight="1" x14ac:dyDescent="0.2">
      <c r="A107" s="171"/>
      <c r="B107" s="145">
        <v>61.8</v>
      </c>
      <c r="C107" s="148"/>
      <c r="D107" s="162"/>
      <c r="E107" s="162" t="s">
        <v>74</v>
      </c>
      <c r="F107" s="91"/>
      <c r="G107" s="92"/>
      <c r="H107" s="53"/>
      <c r="I107" s="165"/>
      <c r="J107" s="54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  <c r="IW107" s="53"/>
      <c r="IX107" s="53"/>
      <c r="IY107" s="53"/>
      <c r="IZ107" s="53"/>
      <c r="JA107" s="53"/>
      <c r="JB107" s="53"/>
      <c r="JC107" s="53"/>
      <c r="JD107" s="53"/>
      <c r="JE107" s="53"/>
      <c r="JF107" s="53"/>
      <c r="JG107" s="53"/>
      <c r="JH107" s="53"/>
      <c r="JI107" s="53"/>
      <c r="JJ107" s="53"/>
      <c r="JK107" s="53"/>
      <c r="JL107" s="53"/>
      <c r="JM107" s="53"/>
      <c r="JN107" s="53"/>
      <c r="JO107" s="53"/>
      <c r="JP107" s="53"/>
      <c r="JQ107" s="53"/>
      <c r="JR107" s="53"/>
      <c r="JS107" s="53"/>
      <c r="JT107" s="53"/>
      <c r="JU107" s="53"/>
      <c r="JV107" s="53"/>
      <c r="JW107" s="53"/>
      <c r="JX107" s="53"/>
      <c r="JY107" s="53"/>
      <c r="JZ107" s="53"/>
      <c r="KA107" s="53"/>
      <c r="KB107" s="53"/>
      <c r="KC107" s="53"/>
      <c r="KD107" s="53"/>
      <c r="KE107" s="53"/>
      <c r="KF107" s="53"/>
      <c r="KG107" s="53"/>
      <c r="KH107" s="53"/>
      <c r="KI107" s="53"/>
      <c r="KJ107" s="53"/>
      <c r="KK107" s="53"/>
      <c r="KL107" s="53"/>
      <c r="KM107" s="53"/>
      <c r="KN107" s="53"/>
      <c r="KO107" s="53"/>
      <c r="KP107" s="53"/>
      <c r="KQ107" s="53"/>
      <c r="KR107" s="53"/>
      <c r="KS107" s="53"/>
      <c r="KT107" s="53"/>
      <c r="KU107" s="53"/>
      <c r="KV107" s="53"/>
      <c r="KW107" s="53"/>
      <c r="KX107" s="53"/>
      <c r="KY107" s="53"/>
      <c r="KZ107" s="53"/>
      <c r="LA107" s="53"/>
      <c r="LB107" s="53"/>
      <c r="LC107" s="53"/>
      <c r="LD107" s="53"/>
      <c r="LE107" s="53"/>
      <c r="LF107" s="53"/>
      <c r="LG107" s="53"/>
      <c r="LH107" s="53"/>
      <c r="LI107" s="53"/>
      <c r="LJ107" s="53"/>
      <c r="LK107" s="53"/>
      <c r="LL107" s="53"/>
      <c r="LM107" s="53"/>
      <c r="LN107" s="53"/>
      <c r="LO107" s="53"/>
      <c r="LP107" s="53"/>
      <c r="LQ107" s="53"/>
      <c r="LR107" s="53"/>
      <c r="LS107" s="53"/>
      <c r="LT107" s="53"/>
      <c r="LU107" s="53"/>
      <c r="LV107" s="53"/>
      <c r="LW107" s="53"/>
      <c r="LX107" s="53"/>
      <c r="LY107" s="53"/>
      <c r="LZ107" s="53"/>
      <c r="MA107" s="53"/>
      <c r="MB107" s="53"/>
      <c r="MC107" s="53"/>
      <c r="MD107" s="53"/>
      <c r="ME107" s="53"/>
      <c r="MF107" s="53"/>
      <c r="MG107" s="53"/>
      <c r="MH107" s="53"/>
      <c r="MI107" s="53"/>
      <c r="MJ107" s="53"/>
      <c r="MK107" s="53"/>
      <c r="ML107" s="53"/>
      <c r="MM107" s="53"/>
      <c r="MN107" s="53"/>
      <c r="MO107" s="53"/>
      <c r="MP107" s="53"/>
      <c r="MQ107" s="53"/>
      <c r="MR107" s="53"/>
      <c r="MS107" s="53"/>
      <c r="MT107" s="53"/>
      <c r="MU107" s="53"/>
      <c r="MV107" s="53"/>
      <c r="MW107" s="53"/>
      <c r="MX107" s="53"/>
      <c r="MY107" s="53"/>
      <c r="MZ107" s="53"/>
      <c r="NA107" s="53"/>
      <c r="NB107" s="53"/>
      <c r="NC107" s="53"/>
      <c r="ND107" s="53"/>
      <c r="NE107" s="53"/>
      <c r="NF107" s="53"/>
      <c r="NG107" s="53"/>
      <c r="NH107" s="53"/>
      <c r="NI107" s="53"/>
      <c r="NJ107" s="53"/>
      <c r="NK107" s="53"/>
      <c r="NL107" s="53"/>
      <c r="NM107" s="53"/>
      <c r="NN107" s="53"/>
      <c r="NO107" s="53"/>
      <c r="NP107" s="53"/>
      <c r="NQ107" s="53"/>
      <c r="NR107" s="53"/>
      <c r="NS107" s="53"/>
      <c r="NT107" s="53"/>
      <c r="NU107" s="53"/>
      <c r="NV107" s="53"/>
      <c r="NW107" s="53"/>
    </row>
    <row r="108" spans="1:387" s="33" customFormat="1" ht="27.75" customHeight="1" x14ac:dyDescent="0.2">
      <c r="A108" s="171"/>
      <c r="B108" s="145">
        <v>49</v>
      </c>
      <c r="C108" s="148">
        <f>SUM(B106:B108)</f>
        <v>507.94</v>
      </c>
      <c r="D108" s="162"/>
      <c r="E108" s="162" t="s">
        <v>51</v>
      </c>
      <c r="F108" s="91"/>
      <c r="G108" s="92"/>
      <c r="H108" s="53"/>
      <c r="I108" s="165"/>
      <c r="J108" s="54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  <c r="IW108" s="53"/>
      <c r="IX108" s="53"/>
      <c r="IY108" s="53"/>
      <c r="IZ108" s="53"/>
      <c r="JA108" s="53"/>
      <c r="JB108" s="53"/>
      <c r="JC108" s="53"/>
      <c r="JD108" s="53"/>
      <c r="JE108" s="53"/>
      <c r="JF108" s="53"/>
      <c r="JG108" s="53"/>
      <c r="JH108" s="53"/>
      <c r="JI108" s="53"/>
      <c r="JJ108" s="53"/>
      <c r="JK108" s="53"/>
      <c r="JL108" s="53"/>
      <c r="JM108" s="53"/>
      <c r="JN108" s="53"/>
      <c r="JO108" s="53"/>
      <c r="JP108" s="53"/>
      <c r="JQ108" s="53"/>
      <c r="JR108" s="53"/>
      <c r="JS108" s="53"/>
      <c r="JT108" s="53"/>
      <c r="JU108" s="53"/>
      <c r="JV108" s="53"/>
      <c r="JW108" s="53"/>
      <c r="JX108" s="53"/>
      <c r="JY108" s="53"/>
      <c r="JZ108" s="53"/>
      <c r="KA108" s="53"/>
      <c r="KB108" s="53"/>
      <c r="KC108" s="53"/>
      <c r="KD108" s="53"/>
      <c r="KE108" s="53"/>
      <c r="KF108" s="53"/>
      <c r="KG108" s="53"/>
      <c r="KH108" s="53"/>
      <c r="KI108" s="53"/>
      <c r="KJ108" s="53"/>
      <c r="KK108" s="53"/>
      <c r="KL108" s="53"/>
      <c r="KM108" s="53"/>
      <c r="KN108" s="53"/>
      <c r="KO108" s="53"/>
      <c r="KP108" s="53"/>
      <c r="KQ108" s="53"/>
      <c r="KR108" s="53"/>
      <c r="KS108" s="53"/>
      <c r="KT108" s="53"/>
      <c r="KU108" s="53"/>
      <c r="KV108" s="53"/>
      <c r="KW108" s="53"/>
      <c r="KX108" s="53"/>
      <c r="KY108" s="53"/>
      <c r="KZ108" s="53"/>
      <c r="LA108" s="53"/>
      <c r="LB108" s="53"/>
      <c r="LC108" s="53"/>
      <c r="LD108" s="53"/>
      <c r="LE108" s="53"/>
      <c r="LF108" s="53"/>
      <c r="LG108" s="53"/>
      <c r="LH108" s="53"/>
      <c r="LI108" s="53"/>
      <c r="LJ108" s="53"/>
      <c r="LK108" s="53"/>
      <c r="LL108" s="53"/>
      <c r="LM108" s="53"/>
      <c r="LN108" s="53"/>
      <c r="LO108" s="53"/>
      <c r="LP108" s="53"/>
      <c r="LQ108" s="53"/>
      <c r="LR108" s="53"/>
      <c r="LS108" s="53"/>
      <c r="LT108" s="53"/>
      <c r="LU108" s="53"/>
      <c r="LV108" s="53"/>
      <c r="LW108" s="53"/>
      <c r="LX108" s="53"/>
      <c r="LY108" s="53"/>
      <c r="LZ108" s="53"/>
      <c r="MA108" s="53"/>
      <c r="MB108" s="53"/>
      <c r="MC108" s="53"/>
      <c r="MD108" s="53"/>
      <c r="ME108" s="53"/>
      <c r="MF108" s="53"/>
      <c r="MG108" s="53"/>
      <c r="MH108" s="53"/>
      <c r="MI108" s="53"/>
      <c r="MJ108" s="53"/>
      <c r="MK108" s="53"/>
      <c r="ML108" s="53"/>
      <c r="MM108" s="53"/>
      <c r="MN108" s="53"/>
      <c r="MO108" s="53"/>
      <c r="MP108" s="53"/>
      <c r="MQ108" s="53"/>
      <c r="MR108" s="53"/>
      <c r="MS108" s="53"/>
      <c r="MT108" s="53"/>
      <c r="MU108" s="53"/>
      <c r="MV108" s="53"/>
      <c r="MW108" s="53"/>
      <c r="MX108" s="53"/>
      <c r="MY108" s="53"/>
      <c r="MZ108" s="53"/>
      <c r="NA108" s="53"/>
      <c r="NB108" s="53"/>
      <c r="NC108" s="53"/>
      <c r="ND108" s="53"/>
      <c r="NE108" s="53"/>
      <c r="NF108" s="53"/>
      <c r="NG108" s="53"/>
      <c r="NH108" s="53"/>
      <c r="NI108" s="53"/>
      <c r="NJ108" s="53"/>
      <c r="NK108" s="53"/>
      <c r="NL108" s="53"/>
      <c r="NM108" s="53"/>
      <c r="NN108" s="53"/>
      <c r="NO108" s="53"/>
      <c r="NP108" s="53"/>
      <c r="NQ108" s="53"/>
      <c r="NR108" s="53"/>
      <c r="NS108" s="53"/>
      <c r="NT108" s="53"/>
      <c r="NU108" s="53"/>
      <c r="NV108" s="53"/>
      <c r="NW108" s="53"/>
    </row>
    <row r="109" spans="1:387" s="33" customFormat="1" ht="27.75" customHeight="1" x14ac:dyDescent="0.2">
      <c r="A109" s="171"/>
      <c r="B109" s="145"/>
      <c r="C109" s="148"/>
      <c r="D109" s="162"/>
      <c r="E109" s="162"/>
      <c r="F109" s="91"/>
      <c r="G109" s="92"/>
      <c r="H109" s="53"/>
      <c r="I109" s="165"/>
      <c r="J109" s="54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53"/>
      <c r="IZ109" s="53"/>
      <c r="JA109" s="53"/>
      <c r="JB109" s="53"/>
      <c r="JC109" s="53"/>
      <c r="JD109" s="53"/>
      <c r="JE109" s="53"/>
      <c r="JF109" s="53"/>
      <c r="JG109" s="53"/>
      <c r="JH109" s="53"/>
      <c r="JI109" s="53"/>
      <c r="JJ109" s="53"/>
      <c r="JK109" s="53"/>
      <c r="JL109" s="53"/>
      <c r="JM109" s="53"/>
      <c r="JN109" s="53"/>
      <c r="JO109" s="53"/>
      <c r="JP109" s="53"/>
      <c r="JQ109" s="53"/>
      <c r="JR109" s="53"/>
      <c r="JS109" s="53"/>
      <c r="JT109" s="53"/>
      <c r="JU109" s="53"/>
      <c r="JV109" s="53"/>
      <c r="JW109" s="53"/>
      <c r="JX109" s="53"/>
      <c r="JY109" s="53"/>
      <c r="JZ109" s="53"/>
      <c r="KA109" s="53"/>
      <c r="KB109" s="53"/>
      <c r="KC109" s="53"/>
      <c r="KD109" s="53"/>
      <c r="KE109" s="53"/>
      <c r="KF109" s="53"/>
      <c r="KG109" s="53"/>
      <c r="KH109" s="53"/>
      <c r="KI109" s="53"/>
      <c r="KJ109" s="53"/>
      <c r="KK109" s="53"/>
      <c r="KL109" s="53"/>
      <c r="KM109" s="53"/>
      <c r="KN109" s="53"/>
      <c r="KO109" s="53"/>
      <c r="KP109" s="53"/>
      <c r="KQ109" s="53"/>
      <c r="KR109" s="53"/>
      <c r="KS109" s="53"/>
      <c r="KT109" s="53"/>
      <c r="KU109" s="53"/>
      <c r="KV109" s="53"/>
      <c r="KW109" s="53"/>
      <c r="KX109" s="53"/>
      <c r="KY109" s="53"/>
      <c r="KZ109" s="53"/>
      <c r="LA109" s="53"/>
      <c r="LB109" s="53"/>
      <c r="LC109" s="53"/>
      <c r="LD109" s="53"/>
      <c r="LE109" s="53"/>
      <c r="LF109" s="53"/>
      <c r="LG109" s="53"/>
      <c r="LH109" s="53"/>
      <c r="LI109" s="53"/>
      <c r="LJ109" s="53"/>
      <c r="LK109" s="53"/>
      <c r="LL109" s="53"/>
      <c r="LM109" s="53"/>
      <c r="LN109" s="53"/>
      <c r="LO109" s="53"/>
      <c r="LP109" s="53"/>
      <c r="LQ109" s="53"/>
      <c r="LR109" s="53"/>
      <c r="LS109" s="53"/>
      <c r="LT109" s="53"/>
      <c r="LU109" s="53"/>
      <c r="LV109" s="53"/>
      <c r="LW109" s="53"/>
      <c r="LX109" s="53"/>
      <c r="LY109" s="53"/>
      <c r="LZ109" s="53"/>
      <c r="MA109" s="53"/>
      <c r="MB109" s="53"/>
      <c r="MC109" s="53"/>
      <c r="MD109" s="53"/>
      <c r="ME109" s="53"/>
      <c r="MF109" s="53"/>
      <c r="MG109" s="53"/>
      <c r="MH109" s="53"/>
      <c r="MI109" s="53"/>
      <c r="MJ109" s="53"/>
      <c r="MK109" s="53"/>
      <c r="ML109" s="53"/>
      <c r="MM109" s="53"/>
      <c r="MN109" s="53"/>
      <c r="MO109" s="53"/>
      <c r="MP109" s="53"/>
      <c r="MQ109" s="53"/>
      <c r="MR109" s="53"/>
      <c r="MS109" s="53"/>
      <c r="MT109" s="53"/>
      <c r="MU109" s="53"/>
      <c r="MV109" s="53"/>
      <c r="MW109" s="53"/>
      <c r="MX109" s="53"/>
      <c r="MY109" s="53"/>
      <c r="MZ109" s="53"/>
      <c r="NA109" s="53"/>
      <c r="NB109" s="53"/>
      <c r="NC109" s="53"/>
      <c r="ND109" s="53"/>
      <c r="NE109" s="53"/>
      <c r="NF109" s="53"/>
      <c r="NG109" s="53"/>
      <c r="NH109" s="53"/>
      <c r="NI109" s="53"/>
      <c r="NJ109" s="53"/>
      <c r="NK109" s="53"/>
      <c r="NL109" s="53"/>
      <c r="NM109" s="53"/>
      <c r="NN109" s="53"/>
      <c r="NO109" s="53"/>
      <c r="NP109" s="53"/>
      <c r="NQ109" s="53"/>
      <c r="NR109" s="53"/>
      <c r="NS109" s="53"/>
      <c r="NT109" s="53"/>
      <c r="NU109" s="53"/>
      <c r="NV109" s="53"/>
      <c r="NW109" s="53"/>
    </row>
    <row r="110" spans="1:387" s="33" customFormat="1" ht="27.75" customHeight="1" x14ac:dyDescent="0.2">
      <c r="A110" s="171">
        <v>42338</v>
      </c>
      <c r="B110" s="145">
        <v>487.34</v>
      </c>
      <c r="C110" s="148"/>
      <c r="D110" s="162" t="s">
        <v>82</v>
      </c>
      <c r="E110" s="162" t="s">
        <v>61</v>
      </c>
      <c r="F110" s="91" t="s">
        <v>53</v>
      </c>
      <c r="G110" s="92"/>
      <c r="H110" s="53"/>
      <c r="I110" s="165"/>
      <c r="J110" s="54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/>
      <c r="KA110" s="53"/>
      <c r="KB110" s="53"/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/>
      <c r="KW110" s="53"/>
      <c r="KX110" s="53"/>
      <c r="KY110" s="53"/>
      <c r="KZ110" s="53"/>
      <c r="LA110" s="53"/>
      <c r="LB110" s="53"/>
      <c r="LC110" s="53"/>
      <c r="LD110" s="53"/>
      <c r="LE110" s="53"/>
      <c r="LF110" s="53"/>
      <c r="LG110" s="53"/>
      <c r="LH110" s="53"/>
      <c r="LI110" s="53"/>
      <c r="LJ110" s="53"/>
      <c r="LK110" s="53"/>
      <c r="LL110" s="53"/>
      <c r="LM110" s="53"/>
      <c r="LN110" s="53"/>
      <c r="LO110" s="53"/>
      <c r="LP110" s="53"/>
      <c r="LQ110" s="53"/>
      <c r="LR110" s="53"/>
      <c r="LS110" s="53"/>
      <c r="LT110" s="53"/>
      <c r="LU110" s="53"/>
      <c r="LV110" s="53"/>
      <c r="LW110" s="53"/>
      <c r="LX110" s="53"/>
      <c r="LY110" s="53"/>
      <c r="LZ110" s="53"/>
      <c r="MA110" s="53"/>
      <c r="MB110" s="53"/>
      <c r="MC110" s="53"/>
      <c r="MD110" s="53"/>
      <c r="ME110" s="53"/>
      <c r="MF110" s="53"/>
      <c r="MG110" s="53"/>
      <c r="MH110" s="53"/>
      <c r="MI110" s="53"/>
      <c r="MJ110" s="53"/>
      <c r="MK110" s="53"/>
      <c r="ML110" s="53"/>
      <c r="MM110" s="53"/>
      <c r="MN110" s="53"/>
      <c r="MO110" s="53"/>
      <c r="MP110" s="53"/>
      <c r="MQ110" s="53"/>
      <c r="MR110" s="53"/>
      <c r="MS110" s="53"/>
      <c r="MT110" s="53"/>
      <c r="MU110" s="53"/>
      <c r="MV110" s="53"/>
      <c r="MW110" s="53"/>
      <c r="MX110" s="53"/>
      <c r="MY110" s="53"/>
      <c r="MZ110" s="53"/>
      <c r="NA110" s="53"/>
      <c r="NB110" s="53"/>
      <c r="NC110" s="53"/>
      <c r="ND110" s="53"/>
      <c r="NE110" s="53"/>
      <c r="NF110" s="53"/>
      <c r="NG110" s="53"/>
      <c r="NH110" s="53"/>
      <c r="NI110" s="53"/>
      <c r="NJ110" s="53"/>
      <c r="NK110" s="53"/>
      <c r="NL110" s="53"/>
      <c r="NM110" s="53"/>
      <c r="NN110" s="53"/>
      <c r="NO110" s="53"/>
      <c r="NP110" s="53"/>
      <c r="NQ110" s="53"/>
      <c r="NR110" s="53"/>
      <c r="NS110" s="53"/>
      <c r="NT110" s="53"/>
      <c r="NU110" s="53"/>
      <c r="NV110" s="53"/>
      <c r="NW110" s="53"/>
    </row>
    <row r="111" spans="1:387" s="33" customFormat="1" ht="27.75" customHeight="1" x14ac:dyDescent="0.2">
      <c r="A111" s="171"/>
      <c r="B111" s="145">
        <v>49</v>
      </c>
      <c r="C111" s="148">
        <f>SUM(B110:B111)</f>
        <v>536.33999999999992</v>
      </c>
      <c r="D111" s="162"/>
      <c r="E111" s="162" t="s">
        <v>51</v>
      </c>
      <c r="F111" s="91"/>
      <c r="G111" s="92"/>
      <c r="H111" s="53"/>
      <c r="I111" s="165"/>
      <c r="J111" s="54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/>
      <c r="GV111" s="53"/>
      <c r="GW111" s="53"/>
      <c r="GX111" s="53"/>
      <c r="GY111" s="53"/>
      <c r="GZ111" s="53"/>
      <c r="HA111" s="53"/>
      <c r="HB111" s="53"/>
      <c r="HC111" s="53"/>
      <c r="HD111" s="53"/>
      <c r="HE111" s="53"/>
      <c r="HF111" s="53"/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/>
      <c r="IM111" s="53"/>
      <c r="IN111" s="53"/>
      <c r="IO111" s="53"/>
      <c r="IP111" s="53"/>
      <c r="IQ111" s="53"/>
      <c r="IR111" s="53"/>
      <c r="IS111" s="53"/>
      <c r="IT111" s="53"/>
      <c r="IU111" s="53"/>
      <c r="IV111" s="53"/>
      <c r="IW111" s="53"/>
      <c r="IX111" s="53"/>
      <c r="IY111" s="53"/>
      <c r="IZ111" s="53"/>
      <c r="JA111" s="53"/>
      <c r="JB111" s="53"/>
      <c r="JC111" s="53"/>
      <c r="JD111" s="53"/>
      <c r="JE111" s="53"/>
      <c r="JF111" s="53"/>
      <c r="JG111" s="53"/>
      <c r="JH111" s="53"/>
      <c r="JI111" s="53"/>
      <c r="JJ111" s="53"/>
      <c r="JK111" s="53"/>
      <c r="JL111" s="53"/>
      <c r="JM111" s="53"/>
      <c r="JN111" s="53"/>
      <c r="JO111" s="53"/>
      <c r="JP111" s="53"/>
      <c r="JQ111" s="53"/>
      <c r="JR111" s="53"/>
      <c r="JS111" s="53"/>
      <c r="JT111" s="53"/>
      <c r="JU111" s="53"/>
      <c r="JV111" s="53"/>
      <c r="JW111" s="53"/>
      <c r="JX111" s="53"/>
      <c r="JY111" s="53"/>
      <c r="JZ111" s="53"/>
      <c r="KA111" s="53"/>
      <c r="KB111" s="53"/>
      <c r="KC111" s="53"/>
      <c r="KD111" s="53"/>
      <c r="KE111" s="53"/>
      <c r="KF111" s="53"/>
      <c r="KG111" s="53"/>
      <c r="KH111" s="53"/>
      <c r="KI111" s="53"/>
      <c r="KJ111" s="53"/>
      <c r="KK111" s="53"/>
      <c r="KL111" s="53"/>
      <c r="KM111" s="53"/>
      <c r="KN111" s="53"/>
      <c r="KO111" s="53"/>
      <c r="KP111" s="53"/>
      <c r="KQ111" s="53"/>
      <c r="KR111" s="53"/>
      <c r="KS111" s="53"/>
      <c r="KT111" s="53"/>
      <c r="KU111" s="53"/>
      <c r="KV111" s="53"/>
      <c r="KW111" s="53"/>
      <c r="KX111" s="53"/>
      <c r="KY111" s="53"/>
      <c r="KZ111" s="53"/>
      <c r="LA111" s="53"/>
      <c r="LB111" s="53"/>
      <c r="LC111" s="53"/>
      <c r="LD111" s="53"/>
      <c r="LE111" s="53"/>
      <c r="LF111" s="53"/>
      <c r="LG111" s="53"/>
      <c r="LH111" s="53"/>
      <c r="LI111" s="53"/>
      <c r="LJ111" s="53"/>
      <c r="LK111" s="53"/>
      <c r="LL111" s="53"/>
      <c r="LM111" s="53"/>
      <c r="LN111" s="53"/>
      <c r="LO111" s="53"/>
      <c r="LP111" s="53"/>
      <c r="LQ111" s="53"/>
      <c r="LR111" s="53"/>
      <c r="LS111" s="53"/>
      <c r="LT111" s="53"/>
      <c r="LU111" s="53"/>
      <c r="LV111" s="53"/>
      <c r="LW111" s="53"/>
      <c r="LX111" s="53"/>
      <c r="LY111" s="53"/>
      <c r="LZ111" s="53"/>
      <c r="MA111" s="53"/>
      <c r="MB111" s="53"/>
      <c r="MC111" s="53"/>
      <c r="MD111" s="53"/>
      <c r="ME111" s="53"/>
      <c r="MF111" s="53"/>
      <c r="MG111" s="53"/>
      <c r="MH111" s="53"/>
      <c r="MI111" s="53"/>
      <c r="MJ111" s="53"/>
      <c r="MK111" s="53"/>
      <c r="ML111" s="53"/>
      <c r="MM111" s="53"/>
      <c r="MN111" s="53"/>
      <c r="MO111" s="53"/>
      <c r="MP111" s="53"/>
      <c r="MQ111" s="53"/>
      <c r="MR111" s="53"/>
      <c r="MS111" s="53"/>
      <c r="MT111" s="53"/>
      <c r="MU111" s="53"/>
      <c r="MV111" s="53"/>
      <c r="MW111" s="53"/>
      <c r="MX111" s="53"/>
      <c r="MY111" s="53"/>
      <c r="MZ111" s="53"/>
      <c r="NA111" s="53"/>
      <c r="NB111" s="53"/>
      <c r="NC111" s="53"/>
      <c r="ND111" s="53"/>
      <c r="NE111" s="53"/>
      <c r="NF111" s="53"/>
      <c r="NG111" s="53"/>
      <c r="NH111" s="53"/>
      <c r="NI111" s="53"/>
      <c r="NJ111" s="53"/>
      <c r="NK111" s="53"/>
      <c r="NL111" s="53"/>
      <c r="NM111" s="53"/>
      <c r="NN111" s="53"/>
      <c r="NO111" s="53"/>
      <c r="NP111" s="53"/>
      <c r="NQ111" s="53"/>
      <c r="NR111" s="53"/>
      <c r="NS111" s="53"/>
      <c r="NT111" s="53"/>
      <c r="NU111" s="53"/>
      <c r="NV111" s="53"/>
      <c r="NW111" s="53"/>
    </row>
    <row r="112" spans="1:387" s="33" customFormat="1" ht="27.75" customHeight="1" x14ac:dyDescent="0.2">
      <c r="A112" s="171"/>
      <c r="B112" s="145"/>
      <c r="C112" s="148"/>
      <c r="D112" s="162"/>
      <c r="E112" s="162"/>
      <c r="F112" s="91"/>
      <c r="G112" s="92"/>
      <c r="H112" s="53"/>
      <c r="I112" s="165"/>
      <c r="J112" s="54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  <c r="IQ112" s="53"/>
      <c r="IR112" s="53"/>
      <c r="IS112" s="53"/>
      <c r="IT112" s="53"/>
      <c r="IU112" s="53"/>
      <c r="IV112" s="53"/>
      <c r="IW112" s="53"/>
      <c r="IX112" s="53"/>
      <c r="IY112" s="53"/>
      <c r="IZ112" s="53"/>
      <c r="JA112" s="53"/>
      <c r="JB112" s="53"/>
      <c r="JC112" s="53"/>
      <c r="JD112" s="53"/>
      <c r="JE112" s="53"/>
      <c r="JF112" s="53"/>
      <c r="JG112" s="53"/>
      <c r="JH112" s="53"/>
      <c r="JI112" s="53"/>
      <c r="JJ112" s="53"/>
      <c r="JK112" s="53"/>
      <c r="JL112" s="53"/>
      <c r="JM112" s="53"/>
      <c r="JN112" s="53"/>
      <c r="JO112" s="53"/>
      <c r="JP112" s="53"/>
      <c r="JQ112" s="53"/>
      <c r="JR112" s="53"/>
      <c r="JS112" s="53"/>
      <c r="JT112" s="53"/>
      <c r="JU112" s="53"/>
      <c r="JV112" s="53"/>
      <c r="JW112" s="53"/>
      <c r="JX112" s="53"/>
      <c r="JY112" s="53"/>
      <c r="JZ112" s="53"/>
      <c r="KA112" s="53"/>
      <c r="KB112" s="53"/>
      <c r="KC112" s="53"/>
      <c r="KD112" s="53"/>
      <c r="KE112" s="53"/>
      <c r="KF112" s="53"/>
      <c r="KG112" s="53"/>
      <c r="KH112" s="53"/>
      <c r="KI112" s="53"/>
      <c r="KJ112" s="53"/>
      <c r="KK112" s="53"/>
      <c r="KL112" s="53"/>
      <c r="KM112" s="53"/>
      <c r="KN112" s="53"/>
      <c r="KO112" s="53"/>
      <c r="KP112" s="53"/>
      <c r="KQ112" s="53"/>
      <c r="KR112" s="53"/>
      <c r="KS112" s="53"/>
      <c r="KT112" s="53"/>
      <c r="KU112" s="53"/>
      <c r="KV112" s="53"/>
      <c r="KW112" s="53"/>
      <c r="KX112" s="53"/>
      <c r="KY112" s="53"/>
      <c r="KZ112" s="53"/>
      <c r="LA112" s="53"/>
      <c r="LB112" s="53"/>
      <c r="LC112" s="53"/>
      <c r="LD112" s="53"/>
      <c r="LE112" s="53"/>
      <c r="LF112" s="53"/>
      <c r="LG112" s="53"/>
      <c r="LH112" s="53"/>
      <c r="LI112" s="53"/>
      <c r="LJ112" s="53"/>
      <c r="LK112" s="53"/>
      <c r="LL112" s="53"/>
      <c r="LM112" s="53"/>
      <c r="LN112" s="53"/>
      <c r="LO112" s="53"/>
      <c r="LP112" s="53"/>
      <c r="LQ112" s="53"/>
      <c r="LR112" s="53"/>
      <c r="LS112" s="53"/>
      <c r="LT112" s="53"/>
      <c r="LU112" s="53"/>
      <c r="LV112" s="53"/>
      <c r="LW112" s="53"/>
      <c r="LX112" s="53"/>
      <c r="LY112" s="53"/>
      <c r="LZ112" s="53"/>
      <c r="MA112" s="53"/>
      <c r="MB112" s="53"/>
      <c r="MC112" s="53"/>
      <c r="MD112" s="53"/>
      <c r="ME112" s="53"/>
      <c r="MF112" s="53"/>
      <c r="MG112" s="53"/>
      <c r="MH112" s="53"/>
      <c r="MI112" s="53"/>
      <c r="MJ112" s="53"/>
      <c r="MK112" s="53"/>
      <c r="ML112" s="53"/>
      <c r="MM112" s="53"/>
      <c r="MN112" s="53"/>
      <c r="MO112" s="53"/>
      <c r="MP112" s="53"/>
      <c r="MQ112" s="53"/>
      <c r="MR112" s="53"/>
      <c r="MS112" s="53"/>
      <c r="MT112" s="53"/>
      <c r="MU112" s="53"/>
      <c r="MV112" s="53"/>
      <c r="MW112" s="53"/>
      <c r="MX112" s="53"/>
      <c r="MY112" s="53"/>
      <c r="MZ112" s="53"/>
      <c r="NA112" s="53"/>
      <c r="NB112" s="53"/>
      <c r="NC112" s="53"/>
      <c r="ND112" s="53"/>
      <c r="NE112" s="53"/>
      <c r="NF112" s="53"/>
      <c r="NG112" s="53"/>
      <c r="NH112" s="53"/>
      <c r="NI112" s="53"/>
      <c r="NJ112" s="53"/>
      <c r="NK112" s="53"/>
      <c r="NL112" s="53"/>
      <c r="NM112" s="53"/>
      <c r="NN112" s="53"/>
      <c r="NO112" s="53"/>
      <c r="NP112" s="53"/>
      <c r="NQ112" s="53"/>
      <c r="NR112" s="53"/>
      <c r="NS112" s="53"/>
      <c r="NT112" s="53"/>
      <c r="NU112" s="53"/>
      <c r="NV112" s="53"/>
      <c r="NW112" s="53"/>
    </row>
    <row r="113" spans="1:387" s="33" customFormat="1" ht="27.75" customHeight="1" x14ac:dyDescent="0.2">
      <c r="A113" s="171"/>
      <c r="B113" s="169"/>
      <c r="C113" s="94"/>
      <c r="D113" s="162"/>
      <c r="E113" s="90"/>
      <c r="F113" s="74"/>
      <c r="G113" s="82"/>
      <c r="H113" s="53"/>
      <c r="I113" s="165"/>
      <c r="J113" s="54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/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/>
      <c r="IK113" s="53"/>
      <c r="IL113" s="53"/>
      <c r="IM113" s="53"/>
      <c r="IN113" s="53"/>
      <c r="IO113" s="53"/>
      <c r="IP113" s="53"/>
      <c r="IQ113" s="53"/>
      <c r="IR113" s="53"/>
      <c r="IS113" s="53"/>
      <c r="IT113" s="53"/>
      <c r="IU113" s="53"/>
      <c r="IV113" s="53"/>
      <c r="IW113" s="53"/>
      <c r="IX113" s="53"/>
      <c r="IY113" s="53"/>
      <c r="IZ113" s="53"/>
      <c r="JA113" s="53"/>
      <c r="JB113" s="53"/>
      <c r="JC113" s="53"/>
      <c r="JD113" s="53"/>
      <c r="JE113" s="53"/>
      <c r="JF113" s="53"/>
      <c r="JG113" s="53"/>
      <c r="JH113" s="53"/>
      <c r="JI113" s="53"/>
      <c r="JJ113" s="53"/>
      <c r="JK113" s="53"/>
      <c r="JL113" s="53"/>
      <c r="JM113" s="53"/>
      <c r="JN113" s="53"/>
      <c r="JO113" s="53"/>
      <c r="JP113" s="53"/>
      <c r="JQ113" s="53"/>
      <c r="JR113" s="53"/>
      <c r="JS113" s="53"/>
      <c r="JT113" s="53"/>
      <c r="JU113" s="53"/>
      <c r="JV113" s="53"/>
      <c r="JW113" s="53"/>
      <c r="JX113" s="53"/>
      <c r="JY113" s="53"/>
      <c r="JZ113" s="53"/>
      <c r="KA113" s="53"/>
      <c r="KB113" s="53"/>
      <c r="KC113" s="53"/>
      <c r="KD113" s="53"/>
      <c r="KE113" s="53"/>
      <c r="KF113" s="53"/>
      <c r="KG113" s="53"/>
      <c r="KH113" s="53"/>
      <c r="KI113" s="53"/>
      <c r="KJ113" s="53"/>
      <c r="KK113" s="53"/>
      <c r="KL113" s="53"/>
      <c r="KM113" s="53"/>
      <c r="KN113" s="53"/>
      <c r="KO113" s="53"/>
      <c r="KP113" s="53"/>
      <c r="KQ113" s="53"/>
      <c r="KR113" s="53"/>
      <c r="KS113" s="53"/>
      <c r="KT113" s="53"/>
      <c r="KU113" s="53"/>
      <c r="KV113" s="53"/>
      <c r="KW113" s="53"/>
      <c r="KX113" s="53"/>
      <c r="KY113" s="53"/>
      <c r="KZ113" s="53"/>
      <c r="LA113" s="53"/>
      <c r="LB113" s="53"/>
      <c r="LC113" s="53"/>
      <c r="LD113" s="53"/>
      <c r="LE113" s="53"/>
      <c r="LF113" s="53"/>
      <c r="LG113" s="53"/>
      <c r="LH113" s="53"/>
      <c r="LI113" s="53"/>
      <c r="LJ113" s="53"/>
      <c r="LK113" s="53"/>
      <c r="LL113" s="53"/>
      <c r="LM113" s="53"/>
      <c r="LN113" s="53"/>
      <c r="LO113" s="53"/>
      <c r="LP113" s="53"/>
      <c r="LQ113" s="53"/>
      <c r="LR113" s="53"/>
      <c r="LS113" s="53"/>
      <c r="LT113" s="53"/>
      <c r="LU113" s="53"/>
      <c r="LV113" s="53"/>
      <c r="LW113" s="53"/>
      <c r="LX113" s="53"/>
      <c r="LY113" s="53"/>
      <c r="LZ113" s="53"/>
      <c r="MA113" s="53"/>
      <c r="MB113" s="53"/>
      <c r="MC113" s="53"/>
      <c r="MD113" s="53"/>
      <c r="ME113" s="53"/>
      <c r="MF113" s="53"/>
      <c r="MG113" s="53"/>
      <c r="MH113" s="53"/>
      <c r="MI113" s="53"/>
      <c r="MJ113" s="53"/>
      <c r="MK113" s="53"/>
      <c r="ML113" s="53"/>
      <c r="MM113" s="53"/>
      <c r="MN113" s="53"/>
      <c r="MO113" s="53"/>
      <c r="MP113" s="53"/>
      <c r="MQ113" s="53"/>
      <c r="MR113" s="53"/>
      <c r="MS113" s="53"/>
      <c r="MT113" s="53"/>
      <c r="MU113" s="53"/>
      <c r="MV113" s="53"/>
      <c r="MW113" s="53"/>
      <c r="MX113" s="53"/>
      <c r="MY113" s="53"/>
      <c r="MZ113" s="53"/>
      <c r="NA113" s="53"/>
      <c r="NB113" s="53"/>
      <c r="NC113" s="53"/>
      <c r="ND113" s="53"/>
      <c r="NE113" s="53"/>
      <c r="NF113" s="53"/>
      <c r="NG113" s="53"/>
      <c r="NH113" s="53"/>
      <c r="NI113" s="53"/>
      <c r="NJ113" s="53"/>
      <c r="NK113" s="53"/>
      <c r="NL113" s="53"/>
      <c r="NM113" s="53"/>
      <c r="NN113" s="53"/>
      <c r="NO113" s="53"/>
      <c r="NP113" s="53"/>
      <c r="NQ113" s="53"/>
      <c r="NR113" s="53"/>
      <c r="NS113" s="53"/>
      <c r="NT113" s="53"/>
      <c r="NU113" s="53"/>
      <c r="NV113" s="53"/>
      <c r="NW113" s="53"/>
    </row>
    <row r="114" spans="1:387" s="33" customFormat="1" ht="27.75" customHeight="1" x14ac:dyDescent="0.2">
      <c r="A114" s="171">
        <v>42340</v>
      </c>
      <c r="B114" s="169">
        <v>350.85</v>
      </c>
      <c r="C114" s="93"/>
      <c r="D114" s="162" t="s">
        <v>80</v>
      </c>
      <c r="E114" s="90" t="s">
        <v>61</v>
      </c>
      <c r="F114" s="74" t="s">
        <v>81</v>
      </c>
      <c r="G114" s="82"/>
      <c r="H114" s="53"/>
      <c r="I114" s="165"/>
      <c r="J114" s="54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  <c r="IQ114" s="53"/>
      <c r="IR114" s="53"/>
      <c r="IS114" s="53"/>
      <c r="IT114" s="53"/>
      <c r="IU114" s="53"/>
      <c r="IV114" s="53"/>
      <c r="IW114" s="53"/>
      <c r="IX114" s="53"/>
      <c r="IY114" s="53"/>
      <c r="IZ114" s="53"/>
      <c r="JA114" s="53"/>
      <c r="JB114" s="53"/>
      <c r="JC114" s="53"/>
      <c r="JD114" s="53"/>
      <c r="JE114" s="53"/>
      <c r="JF114" s="53"/>
      <c r="JG114" s="53"/>
      <c r="JH114" s="53"/>
      <c r="JI114" s="53"/>
      <c r="JJ114" s="53"/>
      <c r="JK114" s="53"/>
      <c r="JL114" s="53"/>
      <c r="JM114" s="53"/>
      <c r="JN114" s="53"/>
      <c r="JO114" s="53"/>
      <c r="JP114" s="53"/>
      <c r="JQ114" s="53"/>
      <c r="JR114" s="53"/>
      <c r="JS114" s="53"/>
      <c r="JT114" s="53"/>
      <c r="JU114" s="53"/>
      <c r="JV114" s="53"/>
      <c r="JW114" s="53"/>
      <c r="JX114" s="53"/>
      <c r="JY114" s="53"/>
      <c r="JZ114" s="53"/>
      <c r="KA114" s="53"/>
      <c r="KB114" s="53"/>
      <c r="KC114" s="53"/>
      <c r="KD114" s="53"/>
      <c r="KE114" s="53"/>
      <c r="KF114" s="53"/>
      <c r="KG114" s="53"/>
      <c r="KH114" s="53"/>
      <c r="KI114" s="53"/>
      <c r="KJ114" s="53"/>
      <c r="KK114" s="53"/>
      <c r="KL114" s="53"/>
      <c r="KM114" s="53"/>
      <c r="KN114" s="53"/>
      <c r="KO114" s="53"/>
      <c r="KP114" s="53"/>
      <c r="KQ114" s="53"/>
      <c r="KR114" s="53"/>
      <c r="KS114" s="53"/>
      <c r="KT114" s="53"/>
      <c r="KU114" s="53"/>
      <c r="KV114" s="53"/>
      <c r="KW114" s="53"/>
      <c r="KX114" s="53"/>
      <c r="KY114" s="53"/>
      <c r="KZ114" s="53"/>
      <c r="LA114" s="53"/>
      <c r="LB114" s="53"/>
      <c r="LC114" s="53"/>
      <c r="LD114" s="53"/>
      <c r="LE114" s="53"/>
      <c r="LF114" s="53"/>
      <c r="LG114" s="53"/>
      <c r="LH114" s="53"/>
      <c r="LI114" s="53"/>
      <c r="LJ114" s="53"/>
      <c r="LK114" s="53"/>
      <c r="LL114" s="53"/>
      <c r="LM114" s="53"/>
      <c r="LN114" s="53"/>
      <c r="LO114" s="53"/>
      <c r="LP114" s="53"/>
      <c r="LQ114" s="53"/>
      <c r="LR114" s="53"/>
      <c r="LS114" s="53"/>
      <c r="LT114" s="53"/>
      <c r="LU114" s="53"/>
      <c r="LV114" s="53"/>
      <c r="LW114" s="53"/>
      <c r="LX114" s="53"/>
      <c r="LY114" s="53"/>
      <c r="LZ114" s="53"/>
      <c r="MA114" s="53"/>
      <c r="MB114" s="53"/>
      <c r="MC114" s="53"/>
      <c r="MD114" s="53"/>
      <c r="ME114" s="53"/>
      <c r="MF114" s="53"/>
      <c r="MG114" s="53"/>
      <c r="MH114" s="53"/>
      <c r="MI114" s="53"/>
      <c r="MJ114" s="53"/>
      <c r="MK114" s="53"/>
      <c r="ML114" s="53"/>
      <c r="MM114" s="53"/>
      <c r="MN114" s="53"/>
      <c r="MO114" s="53"/>
      <c r="MP114" s="53"/>
      <c r="MQ114" s="53"/>
      <c r="MR114" s="53"/>
      <c r="MS114" s="53"/>
      <c r="MT114" s="53"/>
      <c r="MU114" s="53"/>
      <c r="MV114" s="53"/>
      <c r="MW114" s="53"/>
      <c r="MX114" s="53"/>
      <c r="MY114" s="53"/>
      <c r="MZ114" s="53"/>
      <c r="NA114" s="53"/>
      <c r="NB114" s="53"/>
      <c r="NC114" s="53"/>
      <c r="ND114" s="53"/>
      <c r="NE114" s="53"/>
      <c r="NF114" s="53"/>
      <c r="NG114" s="53"/>
      <c r="NH114" s="53"/>
      <c r="NI114" s="53"/>
      <c r="NJ114" s="53"/>
      <c r="NK114" s="53"/>
      <c r="NL114" s="53"/>
      <c r="NM114" s="53"/>
      <c r="NN114" s="53"/>
      <c r="NO114" s="53"/>
      <c r="NP114" s="53"/>
      <c r="NQ114" s="53"/>
      <c r="NR114" s="53"/>
      <c r="NS114" s="53"/>
      <c r="NT114" s="53"/>
      <c r="NU114" s="53"/>
      <c r="NV114" s="53"/>
      <c r="NW114" s="53"/>
    </row>
    <row r="115" spans="1:387" s="33" customFormat="1" ht="27.75" customHeight="1" x14ac:dyDescent="0.2">
      <c r="A115" s="171"/>
      <c r="B115" s="169">
        <v>49</v>
      </c>
      <c r="C115" s="94"/>
      <c r="D115" s="162"/>
      <c r="E115" s="90" t="s">
        <v>51</v>
      </c>
      <c r="F115" s="74"/>
      <c r="G115" s="82"/>
      <c r="H115" s="53"/>
      <c r="I115" s="165"/>
      <c r="J115" s="54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3"/>
      <c r="FL115" s="53"/>
      <c r="FM115" s="53"/>
      <c r="FN115" s="53"/>
      <c r="FO115" s="53"/>
      <c r="FP115" s="53"/>
      <c r="FQ115" s="53"/>
      <c r="FR115" s="53"/>
      <c r="FS115" s="53"/>
      <c r="FT115" s="53"/>
      <c r="FU115" s="53"/>
      <c r="FV115" s="53"/>
      <c r="FW115" s="53"/>
      <c r="FX115" s="53"/>
      <c r="FY115" s="53"/>
      <c r="FZ115" s="53"/>
      <c r="GA115" s="53"/>
      <c r="GB115" s="53"/>
      <c r="GC115" s="53"/>
      <c r="GD115" s="53"/>
      <c r="GE115" s="53"/>
      <c r="GF115" s="53"/>
      <c r="GG115" s="53"/>
      <c r="GH115" s="53"/>
      <c r="GI115" s="53"/>
      <c r="GJ115" s="53"/>
      <c r="GK115" s="53"/>
      <c r="GL115" s="53"/>
      <c r="GM115" s="53"/>
      <c r="GN115" s="53"/>
      <c r="GO115" s="53"/>
      <c r="GP115" s="53"/>
      <c r="GQ115" s="53"/>
      <c r="GR115" s="53"/>
      <c r="GS115" s="53"/>
      <c r="GT115" s="53"/>
      <c r="GU115" s="53"/>
      <c r="GV115" s="53"/>
      <c r="GW115" s="53"/>
      <c r="GX115" s="53"/>
      <c r="GY115" s="53"/>
      <c r="GZ115" s="53"/>
      <c r="HA115" s="53"/>
      <c r="HB115" s="53"/>
      <c r="HC115" s="53"/>
      <c r="HD115" s="53"/>
      <c r="HE115" s="53"/>
      <c r="HF115" s="53"/>
      <c r="HG115" s="53"/>
      <c r="HH115" s="53"/>
      <c r="HI115" s="53"/>
      <c r="HJ115" s="53"/>
      <c r="HK115" s="53"/>
      <c r="HL115" s="53"/>
      <c r="HM115" s="53"/>
      <c r="HN115" s="53"/>
      <c r="HO115" s="53"/>
      <c r="HP115" s="53"/>
      <c r="HQ115" s="53"/>
      <c r="HR115" s="53"/>
      <c r="HS115" s="53"/>
      <c r="HT115" s="53"/>
      <c r="HU115" s="53"/>
      <c r="HV115" s="53"/>
      <c r="HW115" s="53"/>
      <c r="HX115" s="53"/>
      <c r="HY115" s="53"/>
      <c r="HZ115" s="53"/>
      <c r="IA115" s="53"/>
      <c r="IB115" s="53"/>
      <c r="IC115" s="53"/>
      <c r="ID115" s="53"/>
      <c r="IE115" s="53"/>
      <c r="IF115" s="53"/>
      <c r="IG115" s="53"/>
      <c r="IH115" s="53"/>
      <c r="II115" s="53"/>
      <c r="IJ115" s="53"/>
      <c r="IK115" s="53"/>
      <c r="IL115" s="53"/>
      <c r="IM115" s="53"/>
      <c r="IN115" s="53"/>
      <c r="IO115" s="53"/>
      <c r="IP115" s="53"/>
      <c r="IQ115" s="53"/>
      <c r="IR115" s="53"/>
      <c r="IS115" s="53"/>
      <c r="IT115" s="53"/>
      <c r="IU115" s="53"/>
      <c r="IV115" s="53"/>
      <c r="IW115" s="53"/>
      <c r="IX115" s="53"/>
      <c r="IY115" s="53"/>
      <c r="IZ115" s="53"/>
      <c r="JA115" s="53"/>
      <c r="JB115" s="53"/>
      <c r="JC115" s="53"/>
      <c r="JD115" s="53"/>
      <c r="JE115" s="53"/>
      <c r="JF115" s="53"/>
      <c r="JG115" s="53"/>
      <c r="JH115" s="53"/>
      <c r="JI115" s="53"/>
      <c r="JJ115" s="53"/>
      <c r="JK115" s="53"/>
      <c r="JL115" s="53"/>
      <c r="JM115" s="53"/>
      <c r="JN115" s="53"/>
      <c r="JO115" s="53"/>
      <c r="JP115" s="53"/>
      <c r="JQ115" s="53"/>
      <c r="JR115" s="53"/>
      <c r="JS115" s="53"/>
      <c r="JT115" s="53"/>
      <c r="JU115" s="53"/>
      <c r="JV115" s="53"/>
      <c r="JW115" s="53"/>
      <c r="JX115" s="53"/>
      <c r="JY115" s="53"/>
      <c r="JZ115" s="53"/>
      <c r="KA115" s="53"/>
      <c r="KB115" s="53"/>
      <c r="KC115" s="53"/>
      <c r="KD115" s="53"/>
      <c r="KE115" s="53"/>
      <c r="KF115" s="53"/>
      <c r="KG115" s="53"/>
      <c r="KH115" s="53"/>
      <c r="KI115" s="53"/>
      <c r="KJ115" s="53"/>
      <c r="KK115" s="53"/>
      <c r="KL115" s="53"/>
      <c r="KM115" s="53"/>
      <c r="KN115" s="53"/>
      <c r="KO115" s="53"/>
      <c r="KP115" s="53"/>
      <c r="KQ115" s="53"/>
      <c r="KR115" s="53"/>
      <c r="KS115" s="53"/>
      <c r="KT115" s="53"/>
      <c r="KU115" s="53"/>
      <c r="KV115" s="53"/>
      <c r="KW115" s="53"/>
      <c r="KX115" s="53"/>
      <c r="KY115" s="53"/>
      <c r="KZ115" s="53"/>
      <c r="LA115" s="53"/>
      <c r="LB115" s="53"/>
      <c r="LC115" s="53"/>
      <c r="LD115" s="53"/>
      <c r="LE115" s="53"/>
      <c r="LF115" s="53"/>
      <c r="LG115" s="53"/>
      <c r="LH115" s="53"/>
      <c r="LI115" s="53"/>
      <c r="LJ115" s="53"/>
      <c r="LK115" s="53"/>
      <c r="LL115" s="53"/>
      <c r="LM115" s="53"/>
      <c r="LN115" s="53"/>
      <c r="LO115" s="53"/>
      <c r="LP115" s="53"/>
      <c r="LQ115" s="53"/>
      <c r="LR115" s="53"/>
      <c r="LS115" s="53"/>
      <c r="LT115" s="53"/>
      <c r="LU115" s="53"/>
      <c r="LV115" s="53"/>
      <c r="LW115" s="53"/>
      <c r="LX115" s="53"/>
      <c r="LY115" s="53"/>
      <c r="LZ115" s="53"/>
      <c r="MA115" s="53"/>
      <c r="MB115" s="53"/>
      <c r="MC115" s="53"/>
      <c r="MD115" s="53"/>
      <c r="ME115" s="53"/>
      <c r="MF115" s="53"/>
      <c r="MG115" s="53"/>
      <c r="MH115" s="53"/>
      <c r="MI115" s="53"/>
      <c r="MJ115" s="53"/>
      <c r="MK115" s="53"/>
      <c r="ML115" s="53"/>
      <c r="MM115" s="53"/>
      <c r="MN115" s="53"/>
      <c r="MO115" s="53"/>
      <c r="MP115" s="53"/>
      <c r="MQ115" s="53"/>
      <c r="MR115" s="53"/>
      <c r="MS115" s="53"/>
      <c r="MT115" s="53"/>
      <c r="MU115" s="53"/>
      <c r="MV115" s="53"/>
      <c r="MW115" s="53"/>
      <c r="MX115" s="53"/>
      <c r="MY115" s="53"/>
      <c r="MZ115" s="53"/>
      <c r="NA115" s="53"/>
      <c r="NB115" s="53"/>
      <c r="NC115" s="53"/>
      <c r="ND115" s="53"/>
      <c r="NE115" s="53"/>
      <c r="NF115" s="53"/>
      <c r="NG115" s="53"/>
      <c r="NH115" s="53"/>
      <c r="NI115" s="53"/>
      <c r="NJ115" s="53"/>
      <c r="NK115" s="53"/>
      <c r="NL115" s="53"/>
      <c r="NM115" s="53"/>
      <c r="NN115" s="53"/>
      <c r="NO115" s="53"/>
      <c r="NP115" s="53"/>
      <c r="NQ115" s="53"/>
      <c r="NR115" s="53"/>
      <c r="NS115" s="53"/>
      <c r="NT115" s="53"/>
      <c r="NU115" s="53"/>
      <c r="NV115" s="53"/>
      <c r="NW115" s="53"/>
    </row>
    <row r="116" spans="1:387" s="33" customFormat="1" ht="27.75" customHeight="1" x14ac:dyDescent="0.2">
      <c r="A116" s="171"/>
      <c r="B116" s="169">
        <v>55.2</v>
      </c>
      <c r="C116" s="94">
        <f>SUM(B114:B116)</f>
        <v>455.05</v>
      </c>
      <c r="D116" s="162"/>
      <c r="E116" s="90" t="s">
        <v>74</v>
      </c>
      <c r="F116" s="74"/>
      <c r="G116" s="82"/>
      <c r="H116" s="53"/>
      <c r="I116" s="165"/>
      <c r="J116" s="54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3"/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/>
      <c r="FW116" s="53"/>
      <c r="FX116" s="53"/>
      <c r="FY116" s="53"/>
      <c r="FZ116" s="53"/>
      <c r="GA116" s="53"/>
      <c r="GB116" s="53"/>
      <c r="GC116" s="53"/>
      <c r="GD116" s="53"/>
      <c r="GE116" s="53"/>
      <c r="GF116" s="53"/>
      <c r="GG116" s="53"/>
      <c r="GH116" s="53"/>
      <c r="GI116" s="53"/>
      <c r="GJ116" s="53"/>
      <c r="GK116" s="53"/>
      <c r="GL116" s="53"/>
      <c r="GM116" s="53"/>
      <c r="GN116" s="53"/>
      <c r="GO116" s="53"/>
      <c r="GP116" s="53"/>
      <c r="GQ116" s="53"/>
      <c r="GR116" s="53"/>
      <c r="GS116" s="53"/>
      <c r="GT116" s="53"/>
      <c r="GU116" s="53"/>
      <c r="GV116" s="53"/>
      <c r="GW116" s="53"/>
      <c r="GX116" s="53"/>
      <c r="GY116" s="53"/>
      <c r="GZ116" s="53"/>
      <c r="HA116" s="53"/>
      <c r="HB116" s="53"/>
      <c r="HC116" s="53"/>
      <c r="HD116" s="53"/>
      <c r="HE116" s="53"/>
      <c r="HF116" s="53"/>
      <c r="HG116" s="53"/>
      <c r="HH116" s="53"/>
      <c r="HI116" s="53"/>
      <c r="HJ116" s="53"/>
      <c r="HK116" s="53"/>
      <c r="HL116" s="53"/>
      <c r="HM116" s="53"/>
      <c r="HN116" s="53"/>
      <c r="HO116" s="53"/>
      <c r="HP116" s="53"/>
      <c r="HQ116" s="53"/>
      <c r="HR116" s="53"/>
      <c r="HS116" s="53"/>
      <c r="HT116" s="53"/>
      <c r="HU116" s="53"/>
      <c r="HV116" s="53"/>
      <c r="HW116" s="53"/>
      <c r="HX116" s="53"/>
      <c r="HY116" s="53"/>
      <c r="HZ116" s="53"/>
      <c r="IA116" s="53"/>
      <c r="IB116" s="53"/>
      <c r="IC116" s="53"/>
      <c r="ID116" s="53"/>
      <c r="IE116" s="53"/>
      <c r="IF116" s="53"/>
      <c r="IG116" s="53"/>
      <c r="IH116" s="53"/>
      <c r="II116" s="53"/>
      <c r="IJ116" s="53"/>
      <c r="IK116" s="53"/>
      <c r="IL116" s="53"/>
      <c r="IM116" s="53"/>
      <c r="IN116" s="53"/>
      <c r="IO116" s="53"/>
      <c r="IP116" s="53"/>
      <c r="IQ116" s="53"/>
      <c r="IR116" s="53"/>
      <c r="IS116" s="53"/>
      <c r="IT116" s="53"/>
      <c r="IU116" s="53"/>
      <c r="IV116" s="53"/>
      <c r="IW116" s="53"/>
      <c r="IX116" s="53"/>
      <c r="IY116" s="53"/>
      <c r="IZ116" s="53"/>
      <c r="JA116" s="53"/>
      <c r="JB116" s="53"/>
      <c r="JC116" s="53"/>
      <c r="JD116" s="53"/>
      <c r="JE116" s="53"/>
      <c r="JF116" s="53"/>
      <c r="JG116" s="53"/>
      <c r="JH116" s="53"/>
      <c r="JI116" s="53"/>
      <c r="JJ116" s="53"/>
      <c r="JK116" s="53"/>
      <c r="JL116" s="53"/>
      <c r="JM116" s="53"/>
      <c r="JN116" s="53"/>
      <c r="JO116" s="53"/>
      <c r="JP116" s="53"/>
      <c r="JQ116" s="53"/>
      <c r="JR116" s="53"/>
      <c r="JS116" s="53"/>
      <c r="JT116" s="53"/>
      <c r="JU116" s="53"/>
      <c r="JV116" s="53"/>
      <c r="JW116" s="53"/>
      <c r="JX116" s="53"/>
      <c r="JY116" s="53"/>
      <c r="JZ116" s="53"/>
      <c r="KA116" s="53"/>
      <c r="KB116" s="53"/>
      <c r="KC116" s="53"/>
      <c r="KD116" s="53"/>
      <c r="KE116" s="53"/>
      <c r="KF116" s="53"/>
      <c r="KG116" s="53"/>
      <c r="KH116" s="53"/>
      <c r="KI116" s="53"/>
      <c r="KJ116" s="53"/>
      <c r="KK116" s="53"/>
      <c r="KL116" s="53"/>
      <c r="KM116" s="53"/>
      <c r="KN116" s="53"/>
      <c r="KO116" s="53"/>
      <c r="KP116" s="53"/>
      <c r="KQ116" s="53"/>
      <c r="KR116" s="53"/>
      <c r="KS116" s="53"/>
      <c r="KT116" s="53"/>
      <c r="KU116" s="53"/>
      <c r="KV116" s="53"/>
      <c r="KW116" s="53"/>
      <c r="KX116" s="53"/>
      <c r="KY116" s="53"/>
      <c r="KZ116" s="53"/>
      <c r="LA116" s="53"/>
      <c r="LB116" s="53"/>
      <c r="LC116" s="53"/>
      <c r="LD116" s="53"/>
      <c r="LE116" s="53"/>
      <c r="LF116" s="53"/>
      <c r="LG116" s="53"/>
      <c r="LH116" s="53"/>
      <c r="LI116" s="53"/>
      <c r="LJ116" s="53"/>
      <c r="LK116" s="53"/>
      <c r="LL116" s="53"/>
      <c r="LM116" s="53"/>
      <c r="LN116" s="53"/>
      <c r="LO116" s="53"/>
      <c r="LP116" s="53"/>
      <c r="LQ116" s="53"/>
      <c r="LR116" s="53"/>
      <c r="LS116" s="53"/>
      <c r="LT116" s="53"/>
      <c r="LU116" s="53"/>
      <c r="LV116" s="53"/>
      <c r="LW116" s="53"/>
      <c r="LX116" s="53"/>
      <c r="LY116" s="53"/>
      <c r="LZ116" s="53"/>
      <c r="MA116" s="53"/>
      <c r="MB116" s="53"/>
      <c r="MC116" s="53"/>
      <c r="MD116" s="53"/>
      <c r="ME116" s="53"/>
      <c r="MF116" s="53"/>
      <c r="MG116" s="53"/>
      <c r="MH116" s="53"/>
      <c r="MI116" s="53"/>
      <c r="MJ116" s="53"/>
      <c r="MK116" s="53"/>
      <c r="ML116" s="53"/>
      <c r="MM116" s="53"/>
      <c r="MN116" s="53"/>
      <c r="MO116" s="53"/>
      <c r="MP116" s="53"/>
      <c r="MQ116" s="53"/>
      <c r="MR116" s="53"/>
      <c r="MS116" s="53"/>
      <c r="MT116" s="53"/>
      <c r="MU116" s="53"/>
      <c r="MV116" s="53"/>
      <c r="MW116" s="53"/>
      <c r="MX116" s="53"/>
      <c r="MY116" s="53"/>
      <c r="MZ116" s="53"/>
      <c r="NA116" s="53"/>
      <c r="NB116" s="53"/>
      <c r="NC116" s="53"/>
      <c r="ND116" s="53"/>
      <c r="NE116" s="53"/>
      <c r="NF116" s="53"/>
      <c r="NG116" s="53"/>
      <c r="NH116" s="53"/>
      <c r="NI116" s="53"/>
      <c r="NJ116" s="53"/>
      <c r="NK116" s="53"/>
      <c r="NL116" s="53"/>
      <c r="NM116" s="53"/>
      <c r="NN116" s="53"/>
      <c r="NO116" s="53"/>
      <c r="NP116" s="53"/>
      <c r="NQ116" s="53"/>
      <c r="NR116" s="53"/>
      <c r="NS116" s="53"/>
      <c r="NT116" s="53"/>
      <c r="NU116" s="53"/>
      <c r="NV116" s="53"/>
      <c r="NW116" s="53"/>
    </row>
    <row r="117" spans="1:387" s="33" customFormat="1" ht="27.75" customHeight="1" x14ac:dyDescent="0.2">
      <c r="A117" s="171"/>
      <c r="B117" s="169"/>
      <c r="C117" s="94"/>
      <c r="D117" s="162"/>
      <c r="E117" s="90"/>
      <c r="F117" s="74"/>
      <c r="G117" s="82"/>
      <c r="H117" s="53"/>
      <c r="I117" s="165"/>
      <c r="J117" s="54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/>
      <c r="EO117" s="53"/>
      <c r="EP117" s="53"/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3"/>
      <c r="FL117" s="53"/>
      <c r="FM117" s="53"/>
      <c r="FN117" s="53"/>
      <c r="FO117" s="53"/>
      <c r="FP117" s="53"/>
      <c r="FQ117" s="53"/>
      <c r="FR117" s="53"/>
      <c r="FS117" s="53"/>
      <c r="FT117" s="53"/>
      <c r="FU117" s="53"/>
      <c r="FV117" s="53"/>
      <c r="FW117" s="53"/>
      <c r="FX117" s="53"/>
      <c r="FY117" s="53"/>
      <c r="FZ117" s="53"/>
      <c r="GA117" s="53"/>
      <c r="GB117" s="53"/>
      <c r="GC117" s="53"/>
      <c r="GD117" s="53"/>
      <c r="GE117" s="53"/>
      <c r="GF117" s="53"/>
      <c r="GG117" s="53"/>
      <c r="GH117" s="53"/>
      <c r="GI117" s="53"/>
      <c r="GJ117" s="53"/>
      <c r="GK117" s="53"/>
      <c r="GL117" s="53"/>
      <c r="GM117" s="53"/>
      <c r="GN117" s="53"/>
      <c r="GO117" s="53"/>
      <c r="GP117" s="53"/>
      <c r="GQ117" s="53"/>
      <c r="GR117" s="53"/>
      <c r="GS117" s="53"/>
      <c r="GT117" s="53"/>
      <c r="GU117" s="53"/>
      <c r="GV117" s="53"/>
      <c r="GW117" s="53"/>
      <c r="GX117" s="53"/>
      <c r="GY117" s="53"/>
      <c r="GZ117" s="53"/>
      <c r="HA117" s="53"/>
      <c r="HB117" s="53"/>
      <c r="HC117" s="53"/>
      <c r="HD117" s="53"/>
      <c r="HE117" s="53"/>
      <c r="HF117" s="53"/>
      <c r="HG117" s="53"/>
      <c r="HH117" s="53"/>
      <c r="HI117" s="53"/>
      <c r="HJ117" s="53"/>
      <c r="HK117" s="53"/>
      <c r="HL117" s="53"/>
      <c r="HM117" s="53"/>
      <c r="HN117" s="53"/>
      <c r="HO117" s="53"/>
      <c r="HP117" s="53"/>
      <c r="HQ117" s="53"/>
      <c r="HR117" s="53"/>
      <c r="HS117" s="53"/>
      <c r="HT117" s="53"/>
      <c r="HU117" s="53"/>
      <c r="HV117" s="53"/>
      <c r="HW117" s="53"/>
      <c r="HX117" s="53"/>
      <c r="HY117" s="53"/>
      <c r="HZ117" s="53"/>
      <c r="IA117" s="53"/>
      <c r="IB117" s="53"/>
      <c r="IC117" s="53"/>
      <c r="ID117" s="53"/>
      <c r="IE117" s="53"/>
      <c r="IF117" s="53"/>
      <c r="IG117" s="53"/>
      <c r="IH117" s="53"/>
      <c r="II117" s="53"/>
      <c r="IJ117" s="53"/>
      <c r="IK117" s="53"/>
      <c r="IL117" s="53"/>
      <c r="IM117" s="53"/>
      <c r="IN117" s="53"/>
      <c r="IO117" s="53"/>
      <c r="IP117" s="53"/>
      <c r="IQ117" s="53"/>
      <c r="IR117" s="53"/>
      <c r="IS117" s="53"/>
      <c r="IT117" s="53"/>
      <c r="IU117" s="53"/>
      <c r="IV117" s="53"/>
      <c r="IW117" s="53"/>
      <c r="IX117" s="53"/>
      <c r="IY117" s="53"/>
      <c r="IZ117" s="53"/>
      <c r="JA117" s="53"/>
      <c r="JB117" s="53"/>
      <c r="JC117" s="53"/>
      <c r="JD117" s="53"/>
      <c r="JE117" s="53"/>
      <c r="JF117" s="53"/>
      <c r="JG117" s="53"/>
      <c r="JH117" s="53"/>
      <c r="JI117" s="53"/>
      <c r="JJ117" s="53"/>
      <c r="JK117" s="53"/>
      <c r="JL117" s="53"/>
      <c r="JM117" s="53"/>
      <c r="JN117" s="53"/>
      <c r="JO117" s="53"/>
      <c r="JP117" s="53"/>
      <c r="JQ117" s="53"/>
      <c r="JR117" s="53"/>
      <c r="JS117" s="53"/>
      <c r="JT117" s="53"/>
      <c r="JU117" s="53"/>
      <c r="JV117" s="53"/>
      <c r="JW117" s="53"/>
      <c r="JX117" s="53"/>
      <c r="JY117" s="53"/>
      <c r="JZ117" s="53"/>
      <c r="KA117" s="53"/>
      <c r="KB117" s="53"/>
      <c r="KC117" s="53"/>
      <c r="KD117" s="53"/>
      <c r="KE117" s="53"/>
      <c r="KF117" s="53"/>
      <c r="KG117" s="53"/>
      <c r="KH117" s="53"/>
      <c r="KI117" s="53"/>
      <c r="KJ117" s="53"/>
      <c r="KK117" s="53"/>
      <c r="KL117" s="53"/>
      <c r="KM117" s="53"/>
      <c r="KN117" s="53"/>
      <c r="KO117" s="53"/>
      <c r="KP117" s="53"/>
      <c r="KQ117" s="53"/>
      <c r="KR117" s="53"/>
      <c r="KS117" s="53"/>
      <c r="KT117" s="53"/>
      <c r="KU117" s="53"/>
      <c r="KV117" s="53"/>
      <c r="KW117" s="53"/>
      <c r="KX117" s="53"/>
      <c r="KY117" s="53"/>
      <c r="KZ117" s="53"/>
      <c r="LA117" s="53"/>
      <c r="LB117" s="53"/>
      <c r="LC117" s="53"/>
      <c r="LD117" s="53"/>
      <c r="LE117" s="53"/>
      <c r="LF117" s="53"/>
      <c r="LG117" s="53"/>
      <c r="LH117" s="53"/>
      <c r="LI117" s="53"/>
      <c r="LJ117" s="53"/>
      <c r="LK117" s="53"/>
      <c r="LL117" s="53"/>
      <c r="LM117" s="53"/>
      <c r="LN117" s="53"/>
      <c r="LO117" s="53"/>
      <c r="LP117" s="53"/>
      <c r="LQ117" s="53"/>
      <c r="LR117" s="53"/>
      <c r="LS117" s="53"/>
      <c r="LT117" s="53"/>
      <c r="LU117" s="53"/>
      <c r="LV117" s="53"/>
      <c r="LW117" s="53"/>
      <c r="LX117" s="53"/>
      <c r="LY117" s="53"/>
      <c r="LZ117" s="53"/>
      <c r="MA117" s="53"/>
      <c r="MB117" s="53"/>
      <c r="MC117" s="53"/>
      <c r="MD117" s="53"/>
      <c r="ME117" s="53"/>
      <c r="MF117" s="53"/>
      <c r="MG117" s="53"/>
      <c r="MH117" s="53"/>
      <c r="MI117" s="53"/>
      <c r="MJ117" s="53"/>
      <c r="MK117" s="53"/>
      <c r="ML117" s="53"/>
      <c r="MM117" s="53"/>
      <c r="MN117" s="53"/>
      <c r="MO117" s="53"/>
      <c r="MP117" s="53"/>
      <c r="MQ117" s="53"/>
      <c r="MR117" s="53"/>
      <c r="MS117" s="53"/>
      <c r="MT117" s="53"/>
      <c r="MU117" s="53"/>
      <c r="MV117" s="53"/>
      <c r="MW117" s="53"/>
      <c r="MX117" s="53"/>
      <c r="MY117" s="53"/>
      <c r="MZ117" s="53"/>
      <c r="NA117" s="53"/>
      <c r="NB117" s="53"/>
      <c r="NC117" s="53"/>
      <c r="ND117" s="53"/>
      <c r="NE117" s="53"/>
      <c r="NF117" s="53"/>
      <c r="NG117" s="53"/>
      <c r="NH117" s="53"/>
      <c r="NI117" s="53"/>
      <c r="NJ117" s="53"/>
      <c r="NK117" s="53"/>
      <c r="NL117" s="53"/>
      <c r="NM117" s="53"/>
      <c r="NN117" s="53"/>
      <c r="NO117" s="53"/>
      <c r="NP117" s="53"/>
      <c r="NQ117" s="53"/>
      <c r="NR117" s="53"/>
      <c r="NS117" s="53"/>
      <c r="NT117" s="53"/>
      <c r="NU117" s="53"/>
      <c r="NV117" s="53"/>
      <c r="NW117" s="53"/>
    </row>
    <row r="118" spans="1:387" s="33" customFormat="1" ht="27.75" customHeight="1" x14ac:dyDescent="0.2">
      <c r="A118" s="171">
        <v>42349</v>
      </c>
      <c r="B118" s="169">
        <v>24</v>
      </c>
      <c r="C118" s="94">
        <f>SUM(B118)</f>
        <v>24</v>
      </c>
      <c r="D118" s="162" t="s">
        <v>84</v>
      </c>
      <c r="E118" s="90" t="s">
        <v>37</v>
      </c>
      <c r="F118" s="74" t="s">
        <v>39</v>
      </c>
      <c r="G118" s="82"/>
      <c r="H118" s="53"/>
      <c r="I118" s="165"/>
      <c r="J118" s="54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  <c r="IE118" s="53"/>
      <c r="IF118" s="53"/>
      <c r="IG118" s="53"/>
      <c r="IH118" s="53"/>
      <c r="II118" s="53"/>
      <c r="IJ118" s="53"/>
      <c r="IK118" s="53"/>
      <c r="IL118" s="53"/>
      <c r="IM118" s="53"/>
      <c r="IN118" s="53"/>
      <c r="IO118" s="53"/>
      <c r="IP118" s="53"/>
      <c r="IQ118" s="53"/>
      <c r="IR118" s="53"/>
      <c r="IS118" s="53"/>
      <c r="IT118" s="53"/>
      <c r="IU118" s="53"/>
      <c r="IV118" s="53"/>
      <c r="IW118" s="53"/>
      <c r="IX118" s="53"/>
      <c r="IY118" s="53"/>
      <c r="IZ118" s="53"/>
      <c r="JA118" s="53"/>
      <c r="JB118" s="53"/>
      <c r="JC118" s="53"/>
      <c r="JD118" s="53"/>
      <c r="JE118" s="53"/>
      <c r="JF118" s="53"/>
      <c r="JG118" s="53"/>
      <c r="JH118" s="53"/>
      <c r="JI118" s="53"/>
      <c r="JJ118" s="53"/>
      <c r="JK118" s="53"/>
      <c r="JL118" s="53"/>
      <c r="JM118" s="53"/>
      <c r="JN118" s="53"/>
      <c r="JO118" s="53"/>
      <c r="JP118" s="53"/>
      <c r="JQ118" s="53"/>
      <c r="JR118" s="53"/>
      <c r="JS118" s="53"/>
      <c r="JT118" s="53"/>
      <c r="JU118" s="53"/>
      <c r="JV118" s="53"/>
      <c r="JW118" s="53"/>
      <c r="JX118" s="53"/>
      <c r="JY118" s="53"/>
      <c r="JZ118" s="53"/>
      <c r="KA118" s="53"/>
      <c r="KB118" s="53"/>
      <c r="KC118" s="53"/>
      <c r="KD118" s="53"/>
      <c r="KE118" s="53"/>
      <c r="KF118" s="53"/>
      <c r="KG118" s="53"/>
      <c r="KH118" s="53"/>
      <c r="KI118" s="53"/>
      <c r="KJ118" s="53"/>
      <c r="KK118" s="53"/>
      <c r="KL118" s="53"/>
      <c r="KM118" s="53"/>
      <c r="KN118" s="53"/>
      <c r="KO118" s="53"/>
      <c r="KP118" s="53"/>
      <c r="KQ118" s="53"/>
      <c r="KR118" s="53"/>
      <c r="KS118" s="53"/>
      <c r="KT118" s="53"/>
      <c r="KU118" s="53"/>
      <c r="KV118" s="53"/>
      <c r="KW118" s="53"/>
      <c r="KX118" s="53"/>
      <c r="KY118" s="53"/>
      <c r="KZ118" s="53"/>
      <c r="LA118" s="53"/>
      <c r="LB118" s="53"/>
      <c r="LC118" s="53"/>
      <c r="LD118" s="53"/>
      <c r="LE118" s="53"/>
      <c r="LF118" s="53"/>
      <c r="LG118" s="53"/>
      <c r="LH118" s="53"/>
      <c r="LI118" s="53"/>
      <c r="LJ118" s="53"/>
      <c r="LK118" s="53"/>
      <c r="LL118" s="53"/>
      <c r="LM118" s="53"/>
      <c r="LN118" s="53"/>
      <c r="LO118" s="53"/>
      <c r="LP118" s="53"/>
      <c r="LQ118" s="53"/>
      <c r="LR118" s="53"/>
      <c r="LS118" s="53"/>
      <c r="LT118" s="53"/>
      <c r="LU118" s="53"/>
      <c r="LV118" s="53"/>
      <c r="LW118" s="53"/>
      <c r="LX118" s="53"/>
      <c r="LY118" s="53"/>
      <c r="LZ118" s="53"/>
      <c r="MA118" s="53"/>
      <c r="MB118" s="53"/>
      <c r="MC118" s="53"/>
      <c r="MD118" s="53"/>
      <c r="ME118" s="53"/>
      <c r="MF118" s="53"/>
      <c r="MG118" s="53"/>
      <c r="MH118" s="53"/>
      <c r="MI118" s="53"/>
      <c r="MJ118" s="53"/>
      <c r="MK118" s="53"/>
      <c r="ML118" s="53"/>
      <c r="MM118" s="53"/>
      <c r="MN118" s="53"/>
      <c r="MO118" s="53"/>
      <c r="MP118" s="53"/>
      <c r="MQ118" s="53"/>
      <c r="MR118" s="53"/>
      <c r="MS118" s="53"/>
      <c r="MT118" s="53"/>
      <c r="MU118" s="53"/>
      <c r="MV118" s="53"/>
      <c r="MW118" s="53"/>
      <c r="MX118" s="53"/>
      <c r="MY118" s="53"/>
      <c r="MZ118" s="53"/>
      <c r="NA118" s="53"/>
      <c r="NB118" s="53"/>
      <c r="NC118" s="53"/>
      <c r="ND118" s="53"/>
      <c r="NE118" s="53"/>
      <c r="NF118" s="53"/>
      <c r="NG118" s="53"/>
      <c r="NH118" s="53"/>
      <c r="NI118" s="53"/>
      <c r="NJ118" s="53"/>
      <c r="NK118" s="53"/>
      <c r="NL118" s="53"/>
      <c r="NM118" s="53"/>
      <c r="NN118" s="53"/>
      <c r="NO118" s="53"/>
      <c r="NP118" s="53"/>
      <c r="NQ118" s="53"/>
      <c r="NR118" s="53"/>
      <c r="NS118" s="53"/>
      <c r="NT118" s="53"/>
      <c r="NU118" s="53"/>
      <c r="NV118" s="53"/>
      <c r="NW118" s="53"/>
    </row>
    <row r="119" spans="1:387" s="33" customFormat="1" ht="27.75" customHeight="1" x14ac:dyDescent="0.2">
      <c r="A119" s="171"/>
      <c r="B119" s="169"/>
      <c r="C119" s="94"/>
      <c r="D119" s="162"/>
      <c r="E119" s="90"/>
      <c r="F119" s="74"/>
      <c r="G119" s="82"/>
      <c r="H119" s="53"/>
      <c r="I119" s="165"/>
      <c r="J119" s="54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/>
      <c r="FW119" s="53"/>
      <c r="FX119" s="53"/>
      <c r="FY119" s="53"/>
      <c r="FZ119" s="53"/>
      <c r="GA119" s="53"/>
      <c r="GB119" s="53"/>
      <c r="GC119" s="53"/>
      <c r="GD119" s="53"/>
      <c r="GE119" s="53"/>
      <c r="GF119" s="53"/>
      <c r="GG119" s="53"/>
      <c r="GH119" s="53"/>
      <c r="GI119" s="53"/>
      <c r="GJ119" s="53"/>
      <c r="GK119" s="53"/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/>
      <c r="HE119" s="53"/>
      <c r="HF119" s="53"/>
      <c r="HG119" s="53"/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3"/>
      <c r="HS119" s="53"/>
      <c r="HT119" s="53"/>
      <c r="HU119" s="53"/>
      <c r="HV119" s="53"/>
      <c r="HW119" s="53"/>
      <c r="HX119" s="53"/>
      <c r="HY119" s="53"/>
      <c r="HZ119" s="53"/>
      <c r="IA119" s="53"/>
      <c r="IB119" s="53"/>
      <c r="IC119" s="53"/>
      <c r="ID119" s="53"/>
      <c r="IE119" s="53"/>
      <c r="IF119" s="53"/>
      <c r="IG119" s="53"/>
      <c r="IH119" s="53"/>
      <c r="II119" s="53"/>
      <c r="IJ119" s="53"/>
      <c r="IK119" s="53"/>
      <c r="IL119" s="53"/>
      <c r="IM119" s="53"/>
      <c r="IN119" s="53"/>
      <c r="IO119" s="53"/>
      <c r="IP119" s="53"/>
      <c r="IQ119" s="53"/>
      <c r="IR119" s="53"/>
      <c r="IS119" s="53"/>
      <c r="IT119" s="53"/>
      <c r="IU119" s="53"/>
      <c r="IV119" s="53"/>
      <c r="IW119" s="53"/>
      <c r="IX119" s="53"/>
      <c r="IY119" s="53"/>
      <c r="IZ119" s="53"/>
      <c r="JA119" s="53"/>
      <c r="JB119" s="53"/>
      <c r="JC119" s="53"/>
      <c r="JD119" s="53"/>
      <c r="JE119" s="53"/>
      <c r="JF119" s="53"/>
      <c r="JG119" s="53"/>
      <c r="JH119" s="53"/>
      <c r="JI119" s="53"/>
      <c r="JJ119" s="53"/>
      <c r="JK119" s="53"/>
      <c r="JL119" s="53"/>
      <c r="JM119" s="53"/>
      <c r="JN119" s="53"/>
      <c r="JO119" s="53"/>
      <c r="JP119" s="53"/>
      <c r="JQ119" s="53"/>
      <c r="JR119" s="53"/>
      <c r="JS119" s="53"/>
      <c r="JT119" s="53"/>
      <c r="JU119" s="53"/>
      <c r="JV119" s="53"/>
      <c r="JW119" s="53"/>
      <c r="JX119" s="53"/>
      <c r="JY119" s="53"/>
      <c r="JZ119" s="53"/>
      <c r="KA119" s="53"/>
      <c r="KB119" s="53"/>
      <c r="KC119" s="53"/>
      <c r="KD119" s="53"/>
      <c r="KE119" s="53"/>
      <c r="KF119" s="53"/>
      <c r="KG119" s="53"/>
      <c r="KH119" s="53"/>
      <c r="KI119" s="53"/>
      <c r="KJ119" s="53"/>
      <c r="KK119" s="53"/>
      <c r="KL119" s="53"/>
      <c r="KM119" s="53"/>
      <c r="KN119" s="53"/>
      <c r="KO119" s="53"/>
      <c r="KP119" s="53"/>
      <c r="KQ119" s="53"/>
      <c r="KR119" s="53"/>
      <c r="KS119" s="53"/>
      <c r="KT119" s="53"/>
      <c r="KU119" s="53"/>
      <c r="KV119" s="53"/>
      <c r="KW119" s="53"/>
      <c r="KX119" s="53"/>
      <c r="KY119" s="53"/>
      <c r="KZ119" s="53"/>
      <c r="LA119" s="53"/>
      <c r="LB119" s="53"/>
      <c r="LC119" s="53"/>
      <c r="LD119" s="53"/>
      <c r="LE119" s="53"/>
      <c r="LF119" s="53"/>
      <c r="LG119" s="53"/>
      <c r="LH119" s="53"/>
      <c r="LI119" s="53"/>
      <c r="LJ119" s="53"/>
      <c r="LK119" s="53"/>
      <c r="LL119" s="53"/>
      <c r="LM119" s="53"/>
      <c r="LN119" s="53"/>
      <c r="LO119" s="53"/>
      <c r="LP119" s="53"/>
      <c r="LQ119" s="53"/>
      <c r="LR119" s="53"/>
      <c r="LS119" s="53"/>
      <c r="LT119" s="53"/>
      <c r="LU119" s="53"/>
      <c r="LV119" s="53"/>
      <c r="LW119" s="53"/>
      <c r="LX119" s="53"/>
      <c r="LY119" s="53"/>
      <c r="LZ119" s="53"/>
      <c r="MA119" s="53"/>
      <c r="MB119" s="53"/>
      <c r="MC119" s="53"/>
      <c r="MD119" s="53"/>
      <c r="ME119" s="53"/>
      <c r="MF119" s="53"/>
      <c r="MG119" s="53"/>
      <c r="MH119" s="53"/>
      <c r="MI119" s="53"/>
      <c r="MJ119" s="53"/>
      <c r="MK119" s="53"/>
      <c r="ML119" s="53"/>
      <c r="MM119" s="53"/>
      <c r="MN119" s="53"/>
      <c r="MO119" s="53"/>
      <c r="MP119" s="53"/>
      <c r="MQ119" s="53"/>
      <c r="MR119" s="53"/>
      <c r="MS119" s="53"/>
      <c r="MT119" s="53"/>
      <c r="MU119" s="53"/>
      <c r="MV119" s="53"/>
      <c r="MW119" s="53"/>
      <c r="MX119" s="53"/>
      <c r="MY119" s="53"/>
      <c r="MZ119" s="53"/>
      <c r="NA119" s="53"/>
      <c r="NB119" s="53"/>
      <c r="NC119" s="53"/>
      <c r="ND119" s="53"/>
      <c r="NE119" s="53"/>
      <c r="NF119" s="53"/>
      <c r="NG119" s="53"/>
      <c r="NH119" s="53"/>
      <c r="NI119" s="53"/>
      <c r="NJ119" s="53"/>
      <c r="NK119" s="53"/>
      <c r="NL119" s="53"/>
      <c r="NM119" s="53"/>
      <c r="NN119" s="53"/>
      <c r="NO119" s="53"/>
      <c r="NP119" s="53"/>
      <c r="NQ119" s="53"/>
      <c r="NR119" s="53"/>
      <c r="NS119" s="53"/>
      <c r="NT119" s="53"/>
      <c r="NU119" s="53"/>
      <c r="NV119" s="53"/>
      <c r="NW119" s="53"/>
    </row>
    <row r="120" spans="1:387" s="33" customFormat="1" ht="27.75" customHeight="1" x14ac:dyDescent="0.2">
      <c r="A120" s="172">
        <v>42354</v>
      </c>
      <c r="B120" s="169">
        <v>460.98</v>
      </c>
      <c r="C120" s="93"/>
      <c r="D120" s="135" t="s">
        <v>48</v>
      </c>
      <c r="E120" s="90" t="s">
        <v>61</v>
      </c>
      <c r="F120" s="74" t="s">
        <v>28</v>
      </c>
      <c r="G120" s="82"/>
      <c r="H120" s="53"/>
      <c r="I120" s="165"/>
      <c r="J120" s="54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  <c r="IE120" s="53"/>
      <c r="IF120" s="53"/>
      <c r="IG120" s="53"/>
      <c r="IH120" s="53"/>
      <c r="II120" s="53"/>
      <c r="IJ120" s="53"/>
      <c r="IK120" s="53"/>
      <c r="IL120" s="53"/>
      <c r="IM120" s="53"/>
      <c r="IN120" s="53"/>
      <c r="IO120" s="53"/>
      <c r="IP120" s="53"/>
      <c r="IQ120" s="53"/>
      <c r="IR120" s="53"/>
      <c r="IS120" s="53"/>
      <c r="IT120" s="53"/>
      <c r="IU120" s="53"/>
      <c r="IV120" s="53"/>
      <c r="IW120" s="53"/>
      <c r="IX120" s="53"/>
      <c r="IY120" s="53"/>
      <c r="IZ120" s="53"/>
      <c r="JA120" s="53"/>
      <c r="JB120" s="53"/>
      <c r="JC120" s="53"/>
      <c r="JD120" s="53"/>
      <c r="JE120" s="53"/>
      <c r="JF120" s="53"/>
      <c r="JG120" s="53"/>
      <c r="JH120" s="53"/>
      <c r="JI120" s="53"/>
      <c r="JJ120" s="53"/>
      <c r="JK120" s="53"/>
      <c r="JL120" s="53"/>
      <c r="JM120" s="53"/>
      <c r="JN120" s="53"/>
      <c r="JO120" s="53"/>
      <c r="JP120" s="53"/>
      <c r="JQ120" s="53"/>
      <c r="JR120" s="53"/>
      <c r="JS120" s="53"/>
      <c r="JT120" s="53"/>
      <c r="JU120" s="53"/>
      <c r="JV120" s="53"/>
      <c r="JW120" s="53"/>
      <c r="JX120" s="53"/>
      <c r="JY120" s="53"/>
      <c r="JZ120" s="53"/>
      <c r="KA120" s="53"/>
      <c r="KB120" s="53"/>
      <c r="KC120" s="53"/>
      <c r="KD120" s="53"/>
      <c r="KE120" s="53"/>
      <c r="KF120" s="53"/>
      <c r="KG120" s="53"/>
      <c r="KH120" s="53"/>
      <c r="KI120" s="53"/>
      <c r="KJ120" s="53"/>
      <c r="KK120" s="53"/>
      <c r="KL120" s="53"/>
      <c r="KM120" s="53"/>
      <c r="KN120" s="53"/>
      <c r="KO120" s="53"/>
      <c r="KP120" s="53"/>
      <c r="KQ120" s="53"/>
      <c r="KR120" s="53"/>
      <c r="KS120" s="53"/>
      <c r="KT120" s="53"/>
      <c r="KU120" s="53"/>
      <c r="KV120" s="53"/>
      <c r="KW120" s="53"/>
      <c r="KX120" s="53"/>
      <c r="KY120" s="53"/>
      <c r="KZ120" s="53"/>
      <c r="LA120" s="53"/>
      <c r="LB120" s="53"/>
      <c r="LC120" s="53"/>
      <c r="LD120" s="53"/>
      <c r="LE120" s="53"/>
      <c r="LF120" s="53"/>
      <c r="LG120" s="53"/>
      <c r="LH120" s="53"/>
      <c r="LI120" s="53"/>
      <c r="LJ120" s="53"/>
      <c r="LK120" s="53"/>
      <c r="LL120" s="53"/>
      <c r="LM120" s="53"/>
      <c r="LN120" s="53"/>
      <c r="LO120" s="53"/>
      <c r="LP120" s="53"/>
      <c r="LQ120" s="53"/>
      <c r="LR120" s="53"/>
      <c r="LS120" s="53"/>
      <c r="LT120" s="53"/>
      <c r="LU120" s="53"/>
      <c r="LV120" s="53"/>
      <c r="LW120" s="53"/>
      <c r="LX120" s="53"/>
      <c r="LY120" s="53"/>
      <c r="LZ120" s="53"/>
      <c r="MA120" s="53"/>
      <c r="MB120" s="53"/>
      <c r="MC120" s="53"/>
      <c r="MD120" s="53"/>
      <c r="ME120" s="53"/>
      <c r="MF120" s="53"/>
      <c r="MG120" s="53"/>
      <c r="MH120" s="53"/>
      <c r="MI120" s="53"/>
      <c r="MJ120" s="53"/>
      <c r="MK120" s="53"/>
      <c r="ML120" s="53"/>
      <c r="MM120" s="53"/>
      <c r="MN120" s="53"/>
      <c r="MO120" s="53"/>
      <c r="MP120" s="53"/>
      <c r="MQ120" s="53"/>
      <c r="MR120" s="53"/>
      <c r="MS120" s="53"/>
      <c r="MT120" s="53"/>
      <c r="MU120" s="53"/>
      <c r="MV120" s="53"/>
      <c r="MW120" s="53"/>
      <c r="MX120" s="53"/>
      <c r="MY120" s="53"/>
      <c r="MZ120" s="53"/>
      <c r="NA120" s="53"/>
      <c r="NB120" s="53"/>
      <c r="NC120" s="53"/>
      <c r="ND120" s="53"/>
      <c r="NE120" s="53"/>
      <c r="NF120" s="53"/>
      <c r="NG120" s="53"/>
      <c r="NH120" s="53"/>
      <c r="NI120" s="53"/>
      <c r="NJ120" s="53"/>
      <c r="NK120" s="53"/>
      <c r="NL120" s="53"/>
      <c r="NM120" s="53"/>
      <c r="NN120" s="53"/>
      <c r="NO120" s="53"/>
      <c r="NP120" s="53"/>
      <c r="NQ120" s="53"/>
      <c r="NR120" s="53"/>
      <c r="NS120" s="53"/>
      <c r="NT120" s="53"/>
      <c r="NU120" s="53"/>
      <c r="NV120" s="53"/>
      <c r="NW120" s="53"/>
    </row>
    <row r="121" spans="1:387" s="33" customFormat="1" ht="27.75" customHeight="1" x14ac:dyDescent="0.2">
      <c r="A121" s="172"/>
      <c r="B121" s="169">
        <v>104.9</v>
      </c>
      <c r="C121" s="94"/>
      <c r="D121" s="162"/>
      <c r="E121" s="90" t="s">
        <v>74</v>
      </c>
      <c r="F121" s="74"/>
      <c r="G121" s="181"/>
      <c r="H121" s="53"/>
      <c r="I121" s="165"/>
      <c r="J121" s="54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/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  <c r="IE121" s="53"/>
      <c r="IF121" s="53"/>
      <c r="IG121" s="53"/>
      <c r="IH121" s="53"/>
      <c r="II121" s="53"/>
      <c r="IJ121" s="53"/>
      <c r="IK121" s="53"/>
      <c r="IL121" s="53"/>
      <c r="IM121" s="53"/>
      <c r="IN121" s="53"/>
      <c r="IO121" s="53"/>
      <c r="IP121" s="53"/>
      <c r="IQ121" s="53"/>
      <c r="IR121" s="53"/>
      <c r="IS121" s="53"/>
      <c r="IT121" s="53"/>
      <c r="IU121" s="53"/>
      <c r="IV121" s="53"/>
      <c r="IW121" s="53"/>
      <c r="IX121" s="53"/>
      <c r="IY121" s="53"/>
      <c r="IZ121" s="53"/>
      <c r="JA121" s="53"/>
      <c r="JB121" s="53"/>
      <c r="JC121" s="53"/>
      <c r="JD121" s="53"/>
      <c r="JE121" s="53"/>
      <c r="JF121" s="53"/>
      <c r="JG121" s="53"/>
      <c r="JH121" s="53"/>
      <c r="JI121" s="53"/>
      <c r="JJ121" s="53"/>
      <c r="JK121" s="53"/>
      <c r="JL121" s="53"/>
      <c r="JM121" s="53"/>
      <c r="JN121" s="53"/>
      <c r="JO121" s="53"/>
      <c r="JP121" s="53"/>
      <c r="JQ121" s="53"/>
      <c r="JR121" s="53"/>
      <c r="JS121" s="53"/>
      <c r="JT121" s="53"/>
      <c r="JU121" s="53"/>
      <c r="JV121" s="53"/>
      <c r="JW121" s="53"/>
      <c r="JX121" s="53"/>
      <c r="JY121" s="53"/>
      <c r="JZ121" s="53"/>
      <c r="KA121" s="53"/>
      <c r="KB121" s="53"/>
      <c r="KC121" s="53"/>
      <c r="KD121" s="53"/>
      <c r="KE121" s="53"/>
      <c r="KF121" s="53"/>
      <c r="KG121" s="53"/>
      <c r="KH121" s="53"/>
      <c r="KI121" s="53"/>
      <c r="KJ121" s="53"/>
      <c r="KK121" s="53"/>
      <c r="KL121" s="53"/>
      <c r="KM121" s="53"/>
      <c r="KN121" s="53"/>
      <c r="KO121" s="53"/>
      <c r="KP121" s="53"/>
      <c r="KQ121" s="53"/>
      <c r="KR121" s="53"/>
      <c r="KS121" s="53"/>
      <c r="KT121" s="53"/>
      <c r="KU121" s="53"/>
      <c r="KV121" s="53"/>
      <c r="KW121" s="53"/>
      <c r="KX121" s="53"/>
      <c r="KY121" s="53"/>
      <c r="KZ121" s="53"/>
      <c r="LA121" s="53"/>
      <c r="LB121" s="53"/>
      <c r="LC121" s="53"/>
      <c r="LD121" s="53"/>
      <c r="LE121" s="53"/>
      <c r="LF121" s="53"/>
      <c r="LG121" s="53"/>
      <c r="LH121" s="53"/>
      <c r="LI121" s="53"/>
      <c r="LJ121" s="53"/>
      <c r="LK121" s="53"/>
      <c r="LL121" s="53"/>
      <c r="LM121" s="53"/>
      <c r="LN121" s="53"/>
      <c r="LO121" s="53"/>
      <c r="LP121" s="53"/>
      <c r="LQ121" s="53"/>
      <c r="LR121" s="53"/>
      <c r="LS121" s="53"/>
      <c r="LT121" s="53"/>
      <c r="LU121" s="53"/>
      <c r="LV121" s="53"/>
      <c r="LW121" s="53"/>
      <c r="LX121" s="53"/>
      <c r="LY121" s="53"/>
      <c r="LZ121" s="53"/>
      <c r="MA121" s="53"/>
      <c r="MB121" s="53"/>
      <c r="MC121" s="53"/>
      <c r="MD121" s="53"/>
      <c r="ME121" s="53"/>
      <c r="MF121" s="53"/>
      <c r="MG121" s="53"/>
      <c r="MH121" s="53"/>
      <c r="MI121" s="53"/>
      <c r="MJ121" s="53"/>
      <c r="MK121" s="53"/>
      <c r="ML121" s="53"/>
      <c r="MM121" s="53"/>
      <c r="MN121" s="53"/>
      <c r="MO121" s="53"/>
      <c r="MP121" s="53"/>
      <c r="MQ121" s="53"/>
      <c r="MR121" s="53"/>
      <c r="MS121" s="53"/>
      <c r="MT121" s="53"/>
      <c r="MU121" s="53"/>
      <c r="MV121" s="53"/>
      <c r="MW121" s="53"/>
      <c r="MX121" s="53"/>
      <c r="MY121" s="53"/>
      <c r="MZ121" s="53"/>
      <c r="NA121" s="53"/>
      <c r="NB121" s="53"/>
      <c r="NC121" s="53"/>
      <c r="ND121" s="53"/>
      <c r="NE121" s="53"/>
      <c r="NF121" s="53"/>
      <c r="NG121" s="53"/>
      <c r="NH121" s="53"/>
      <c r="NI121" s="53"/>
      <c r="NJ121" s="53"/>
      <c r="NK121" s="53"/>
      <c r="NL121" s="53"/>
      <c r="NM121" s="53"/>
      <c r="NN121" s="53"/>
      <c r="NO121" s="53"/>
      <c r="NP121" s="53"/>
      <c r="NQ121" s="53"/>
      <c r="NR121" s="53"/>
      <c r="NS121" s="53"/>
      <c r="NT121" s="53"/>
      <c r="NU121" s="53"/>
      <c r="NV121" s="53"/>
      <c r="NW121" s="53"/>
    </row>
    <row r="122" spans="1:387" s="33" customFormat="1" ht="27.75" customHeight="1" x14ac:dyDescent="0.2">
      <c r="A122" s="172"/>
      <c r="B122" s="169">
        <v>49</v>
      </c>
      <c r="C122" s="94">
        <f>SUM(B120:B122)</f>
        <v>614.88</v>
      </c>
      <c r="D122" s="162"/>
      <c r="E122" s="90" t="s">
        <v>51</v>
      </c>
      <c r="F122" s="74"/>
      <c r="G122" s="82"/>
      <c r="H122" s="53"/>
      <c r="I122" s="165"/>
      <c r="J122" s="54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/>
      <c r="HV122" s="53"/>
      <c r="HW122" s="53"/>
      <c r="HX122" s="53"/>
      <c r="HY122" s="53"/>
      <c r="HZ122" s="53"/>
      <c r="IA122" s="53"/>
      <c r="IB122" s="53"/>
      <c r="IC122" s="53"/>
      <c r="ID122" s="53"/>
      <c r="IE122" s="53"/>
      <c r="IF122" s="53"/>
      <c r="IG122" s="53"/>
      <c r="IH122" s="53"/>
      <c r="II122" s="53"/>
      <c r="IJ122" s="53"/>
      <c r="IK122" s="53"/>
      <c r="IL122" s="53"/>
      <c r="IM122" s="53"/>
      <c r="IN122" s="53"/>
      <c r="IO122" s="53"/>
      <c r="IP122" s="53"/>
      <c r="IQ122" s="53"/>
      <c r="IR122" s="53"/>
      <c r="IS122" s="53"/>
      <c r="IT122" s="53"/>
      <c r="IU122" s="53"/>
      <c r="IV122" s="53"/>
      <c r="IW122" s="53"/>
      <c r="IX122" s="53"/>
      <c r="IY122" s="53"/>
      <c r="IZ122" s="53"/>
      <c r="JA122" s="53"/>
      <c r="JB122" s="53"/>
      <c r="JC122" s="53"/>
      <c r="JD122" s="53"/>
      <c r="JE122" s="53"/>
      <c r="JF122" s="53"/>
      <c r="JG122" s="53"/>
      <c r="JH122" s="53"/>
      <c r="JI122" s="53"/>
      <c r="JJ122" s="53"/>
      <c r="JK122" s="53"/>
      <c r="JL122" s="53"/>
      <c r="JM122" s="53"/>
      <c r="JN122" s="53"/>
      <c r="JO122" s="53"/>
      <c r="JP122" s="53"/>
      <c r="JQ122" s="53"/>
      <c r="JR122" s="53"/>
      <c r="JS122" s="53"/>
      <c r="JT122" s="53"/>
      <c r="JU122" s="53"/>
      <c r="JV122" s="53"/>
      <c r="JW122" s="53"/>
      <c r="JX122" s="53"/>
      <c r="JY122" s="53"/>
      <c r="JZ122" s="53"/>
      <c r="KA122" s="53"/>
      <c r="KB122" s="53"/>
      <c r="KC122" s="53"/>
      <c r="KD122" s="53"/>
      <c r="KE122" s="53"/>
      <c r="KF122" s="53"/>
      <c r="KG122" s="53"/>
      <c r="KH122" s="53"/>
      <c r="KI122" s="53"/>
      <c r="KJ122" s="53"/>
      <c r="KK122" s="53"/>
      <c r="KL122" s="53"/>
      <c r="KM122" s="53"/>
      <c r="KN122" s="53"/>
      <c r="KO122" s="53"/>
      <c r="KP122" s="53"/>
      <c r="KQ122" s="53"/>
      <c r="KR122" s="53"/>
      <c r="KS122" s="53"/>
      <c r="KT122" s="53"/>
      <c r="KU122" s="53"/>
      <c r="KV122" s="53"/>
      <c r="KW122" s="53"/>
      <c r="KX122" s="53"/>
      <c r="KY122" s="53"/>
      <c r="KZ122" s="53"/>
      <c r="LA122" s="53"/>
      <c r="LB122" s="53"/>
      <c r="LC122" s="53"/>
      <c r="LD122" s="53"/>
      <c r="LE122" s="53"/>
      <c r="LF122" s="53"/>
      <c r="LG122" s="53"/>
      <c r="LH122" s="53"/>
      <c r="LI122" s="53"/>
      <c r="LJ122" s="53"/>
      <c r="LK122" s="53"/>
      <c r="LL122" s="53"/>
      <c r="LM122" s="53"/>
      <c r="LN122" s="53"/>
      <c r="LO122" s="53"/>
      <c r="LP122" s="53"/>
      <c r="LQ122" s="53"/>
      <c r="LR122" s="53"/>
      <c r="LS122" s="53"/>
      <c r="LT122" s="53"/>
      <c r="LU122" s="53"/>
      <c r="LV122" s="53"/>
      <c r="LW122" s="53"/>
      <c r="LX122" s="53"/>
      <c r="LY122" s="53"/>
      <c r="LZ122" s="53"/>
      <c r="MA122" s="53"/>
      <c r="MB122" s="53"/>
      <c r="MC122" s="53"/>
      <c r="MD122" s="53"/>
      <c r="ME122" s="53"/>
      <c r="MF122" s="53"/>
      <c r="MG122" s="53"/>
      <c r="MH122" s="53"/>
      <c r="MI122" s="53"/>
      <c r="MJ122" s="53"/>
      <c r="MK122" s="53"/>
      <c r="ML122" s="53"/>
      <c r="MM122" s="53"/>
      <c r="MN122" s="53"/>
      <c r="MO122" s="53"/>
      <c r="MP122" s="53"/>
      <c r="MQ122" s="53"/>
      <c r="MR122" s="53"/>
      <c r="MS122" s="53"/>
      <c r="MT122" s="53"/>
      <c r="MU122" s="53"/>
      <c r="MV122" s="53"/>
      <c r="MW122" s="53"/>
      <c r="MX122" s="53"/>
      <c r="MY122" s="53"/>
      <c r="MZ122" s="53"/>
      <c r="NA122" s="53"/>
      <c r="NB122" s="53"/>
      <c r="NC122" s="53"/>
      <c r="ND122" s="53"/>
      <c r="NE122" s="53"/>
      <c r="NF122" s="53"/>
      <c r="NG122" s="53"/>
      <c r="NH122" s="53"/>
      <c r="NI122" s="53"/>
      <c r="NJ122" s="53"/>
      <c r="NK122" s="53"/>
      <c r="NL122" s="53"/>
      <c r="NM122" s="53"/>
      <c r="NN122" s="53"/>
      <c r="NO122" s="53"/>
      <c r="NP122" s="53"/>
      <c r="NQ122" s="53"/>
      <c r="NR122" s="53"/>
      <c r="NS122" s="53"/>
      <c r="NT122" s="53"/>
      <c r="NU122" s="53"/>
      <c r="NV122" s="53"/>
      <c r="NW122" s="53"/>
    </row>
    <row r="123" spans="1:387" s="33" customFormat="1" ht="27.75" customHeight="1" x14ac:dyDescent="0.2">
      <c r="A123" s="172"/>
      <c r="B123" s="169"/>
      <c r="C123" s="94"/>
      <c r="D123" s="162"/>
      <c r="E123" s="90"/>
      <c r="F123" s="74"/>
      <c r="G123" s="82"/>
      <c r="H123" s="53"/>
      <c r="I123" s="165"/>
      <c r="J123" s="54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  <c r="IQ123" s="53"/>
      <c r="IR123" s="53"/>
      <c r="IS123" s="53"/>
      <c r="IT123" s="53"/>
      <c r="IU123" s="53"/>
      <c r="IV123" s="53"/>
      <c r="IW123" s="53"/>
      <c r="IX123" s="53"/>
      <c r="IY123" s="53"/>
      <c r="IZ123" s="53"/>
      <c r="JA123" s="53"/>
      <c r="JB123" s="53"/>
      <c r="JC123" s="53"/>
      <c r="JD123" s="53"/>
      <c r="JE123" s="53"/>
      <c r="JF123" s="53"/>
      <c r="JG123" s="53"/>
      <c r="JH123" s="53"/>
      <c r="JI123" s="53"/>
      <c r="JJ123" s="53"/>
      <c r="JK123" s="53"/>
      <c r="JL123" s="53"/>
      <c r="JM123" s="53"/>
      <c r="JN123" s="53"/>
      <c r="JO123" s="53"/>
      <c r="JP123" s="53"/>
      <c r="JQ123" s="53"/>
      <c r="JR123" s="53"/>
      <c r="JS123" s="53"/>
      <c r="JT123" s="53"/>
      <c r="JU123" s="53"/>
      <c r="JV123" s="53"/>
      <c r="JW123" s="53"/>
      <c r="JX123" s="53"/>
      <c r="JY123" s="53"/>
      <c r="JZ123" s="53"/>
      <c r="KA123" s="53"/>
      <c r="KB123" s="53"/>
      <c r="KC123" s="53"/>
      <c r="KD123" s="53"/>
      <c r="KE123" s="53"/>
      <c r="KF123" s="53"/>
      <c r="KG123" s="53"/>
      <c r="KH123" s="53"/>
      <c r="KI123" s="53"/>
      <c r="KJ123" s="53"/>
      <c r="KK123" s="53"/>
      <c r="KL123" s="53"/>
      <c r="KM123" s="53"/>
      <c r="KN123" s="53"/>
      <c r="KO123" s="53"/>
      <c r="KP123" s="53"/>
      <c r="KQ123" s="53"/>
      <c r="KR123" s="53"/>
      <c r="KS123" s="53"/>
      <c r="KT123" s="53"/>
      <c r="KU123" s="53"/>
      <c r="KV123" s="53"/>
      <c r="KW123" s="53"/>
      <c r="KX123" s="53"/>
      <c r="KY123" s="53"/>
      <c r="KZ123" s="53"/>
      <c r="LA123" s="53"/>
      <c r="LB123" s="53"/>
      <c r="LC123" s="53"/>
      <c r="LD123" s="53"/>
      <c r="LE123" s="53"/>
      <c r="LF123" s="53"/>
      <c r="LG123" s="53"/>
      <c r="LH123" s="53"/>
      <c r="LI123" s="53"/>
      <c r="LJ123" s="53"/>
      <c r="LK123" s="53"/>
      <c r="LL123" s="53"/>
      <c r="LM123" s="53"/>
      <c r="LN123" s="53"/>
      <c r="LO123" s="53"/>
      <c r="LP123" s="53"/>
      <c r="LQ123" s="53"/>
      <c r="LR123" s="53"/>
      <c r="LS123" s="53"/>
      <c r="LT123" s="53"/>
      <c r="LU123" s="53"/>
      <c r="LV123" s="53"/>
      <c r="LW123" s="53"/>
      <c r="LX123" s="53"/>
      <c r="LY123" s="53"/>
      <c r="LZ123" s="53"/>
      <c r="MA123" s="53"/>
      <c r="MB123" s="53"/>
      <c r="MC123" s="53"/>
      <c r="MD123" s="53"/>
      <c r="ME123" s="53"/>
      <c r="MF123" s="53"/>
      <c r="MG123" s="53"/>
      <c r="MH123" s="53"/>
      <c r="MI123" s="53"/>
      <c r="MJ123" s="53"/>
      <c r="MK123" s="53"/>
      <c r="ML123" s="53"/>
      <c r="MM123" s="53"/>
      <c r="MN123" s="53"/>
      <c r="MO123" s="53"/>
      <c r="MP123" s="53"/>
      <c r="MQ123" s="53"/>
      <c r="MR123" s="53"/>
      <c r="MS123" s="53"/>
      <c r="MT123" s="53"/>
      <c r="MU123" s="53"/>
      <c r="MV123" s="53"/>
      <c r="MW123" s="53"/>
      <c r="MX123" s="53"/>
      <c r="MY123" s="53"/>
      <c r="MZ123" s="53"/>
      <c r="NA123" s="53"/>
      <c r="NB123" s="53"/>
      <c r="NC123" s="53"/>
      <c r="ND123" s="53"/>
      <c r="NE123" s="53"/>
      <c r="NF123" s="53"/>
      <c r="NG123" s="53"/>
      <c r="NH123" s="53"/>
      <c r="NI123" s="53"/>
      <c r="NJ123" s="53"/>
      <c r="NK123" s="53"/>
      <c r="NL123" s="53"/>
      <c r="NM123" s="53"/>
      <c r="NN123" s="53"/>
      <c r="NO123" s="53"/>
      <c r="NP123" s="53"/>
      <c r="NQ123" s="53"/>
      <c r="NR123" s="53"/>
      <c r="NS123" s="53"/>
      <c r="NT123" s="53"/>
      <c r="NU123" s="53"/>
      <c r="NV123" s="53"/>
      <c r="NW123" s="53"/>
    </row>
    <row r="124" spans="1:387" s="33" customFormat="1" ht="27.75" customHeight="1" x14ac:dyDescent="0.2">
      <c r="A124" s="172">
        <v>42426</v>
      </c>
      <c r="B124" s="169">
        <v>528.04</v>
      </c>
      <c r="C124" s="94"/>
      <c r="D124" s="162" t="s">
        <v>94</v>
      </c>
      <c r="E124" s="90" t="s">
        <v>61</v>
      </c>
      <c r="F124" s="74" t="s">
        <v>95</v>
      </c>
      <c r="G124" s="82"/>
      <c r="H124" s="53"/>
      <c r="I124" s="165"/>
      <c r="J124" s="54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/>
      <c r="IF124" s="53"/>
      <c r="IG124" s="53"/>
      <c r="IH124" s="53"/>
      <c r="II124" s="53"/>
      <c r="IJ124" s="53"/>
      <c r="IK124" s="53"/>
      <c r="IL124" s="53"/>
      <c r="IM124" s="53"/>
      <c r="IN124" s="53"/>
      <c r="IO124" s="53"/>
      <c r="IP124" s="53"/>
      <c r="IQ124" s="53"/>
      <c r="IR124" s="53"/>
      <c r="IS124" s="53"/>
      <c r="IT124" s="53"/>
      <c r="IU124" s="53"/>
      <c r="IV124" s="53"/>
      <c r="IW124" s="53"/>
      <c r="IX124" s="53"/>
      <c r="IY124" s="53"/>
      <c r="IZ124" s="53"/>
      <c r="JA124" s="53"/>
      <c r="JB124" s="53"/>
      <c r="JC124" s="53"/>
      <c r="JD124" s="53"/>
      <c r="JE124" s="53"/>
      <c r="JF124" s="53"/>
      <c r="JG124" s="53"/>
      <c r="JH124" s="53"/>
      <c r="JI124" s="53"/>
      <c r="JJ124" s="53"/>
      <c r="JK124" s="53"/>
      <c r="JL124" s="53"/>
      <c r="JM124" s="53"/>
      <c r="JN124" s="53"/>
      <c r="JO124" s="53"/>
      <c r="JP124" s="53"/>
      <c r="JQ124" s="53"/>
      <c r="JR124" s="53"/>
      <c r="JS124" s="53"/>
      <c r="JT124" s="53"/>
      <c r="JU124" s="53"/>
      <c r="JV124" s="53"/>
      <c r="JW124" s="53"/>
      <c r="JX124" s="53"/>
      <c r="JY124" s="53"/>
      <c r="JZ124" s="53"/>
      <c r="KA124" s="53"/>
      <c r="KB124" s="53"/>
      <c r="KC124" s="53"/>
      <c r="KD124" s="53"/>
      <c r="KE124" s="53"/>
      <c r="KF124" s="53"/>
      <c r="KG124" s="53"/>
      <c r="KH124" s="53"/>
      <c r="KI124" s="53"/>
      <c r="KJ124" s="53"/>
      <c r="KK124" s="53"/>
      <c r="KL124" s="53"/>
      <c r="KM124" s="53"/>
      <c r="KN124" s="53"/>
      <c r="KO124" s="53"/>
      <c r="KP124" s="53"/>
      <c r="KQ124" s="53"/>
      <c r="KR124" s="53"/>
      <c r="KS124" s="53"/>
      <c r="KT124" s="53"/>
      <c r="KU124" s="53"/>
      <c r="KV124" s="53"/>
      <c r="KW124" s="53"/>
      <c r="KX124" s="53"/>
      <c r="KY124" s="53"/>
      <c r="KZ124" s="53"/>
      <c r="LA124" s="53"/>
      <c r="LB124" s="53"/>
      <c r="LC124" s="53"/>
      <c r="LD124" s="53"/>
      <c r="LE124" s="53"/>
      <c r="LF124" s="53"/>
      <c r="LG124" s="53"/>
      <c r="LH124" s="53"/>
      <c r="LI124" s="53"/>
      <c r="LJ124" s="53"/>
      <c r="LK124" s="53"/>
      <c r="LL124" s="53"/>
      <c r="LM124" s="53"/>
      <c r="LN124" s="53"/>
      <c r="LO124" s="53"/>
      <c r="LP124" s="53"/>
      <c r="LQ124" s="53"/>
      <c r="LR124" s="53"/>
      <c r="LS124" s="53"/>
      <c r="LT124" s="53"/>
      <c r="LU124" s="53"/>
      <c r="LV124" s="53"/>
      <c r="LW124" s="53"/>
      <c r="LX124" s="53"/>
      <c r="LY124" s="53"/>
      <c r="LZ124" s="53"/>
      <c r="MA124" s="53"/>
      <c r="MB124" s="53"/>
      <c r="MC124" s="53"/>
      <c r="MD124" s="53"/>
      <c r="ME124" s="53"/>
      <c r="MF124" s="53"/>
      <c r="MG124" s="53"/>
      <c r="MH124" s="53"/>
      <c r="MI124" s="53"/>
      <c r="MJ124" s="53"/>
      <c r="MK124" s="53"/>
      <c r="ML124" s="53"/>
      <c r="MM124" s="53"/>
      <c r="MN124" s="53"/>
      <c r="MO124" s="53"/>
      <c r="MP124" s="53"/>
      <c r="MQ124" s="53"/>
      <c r="MR124" s="53"/>
      <c r="MS124" s="53"/>
      <c r="MT124" s="53"/>
      <c r="MU124" s="53"/>
      <c r="MV124" s="53"/>
      <c r="MW124" s="53"/>
      <c r="MX124" s="53"/>
      <c r="MY124" s="53"/>
      <c r="MZ124" s="53"/>
      <c r="NA124" s="53"/>
      <c r="NB124" s="53"/>
      <c r="NC124" s="53"/>
      <c r="ND124" s="53"/>
      <c r="NE124" s="53"/>
      <c r="NF124" s="53"/>
      <c r="NG124" s="53"/>
      <c r="NH124" s="53"/>
      <c r="NI124" s="53"/>
      <c r="NJ124" s="53"/>
      <c r="NK124" s="53"/>
      <c r="NL124" s="53"/>
      <c r="NM124" s="53"/>
      <c r="NN124" s="53"/>
      <c r="NO124" s="53"/>
      <c r="NP124" s="53"/>
      <c r="NQ124" s="53"/>
      <c r="NR124" s="53"/>
      <c r="NS124" s="53"/>
      <c r="NT124" s="53"/>
      <c r="NU124" s="53"/>
      <c r="NV124" s="53"/>
      <c r="NW124" s="53"/>
    </row>
    <row r="125" spans="1:387" s="33" customFormat="1" ht="27.75" customHeight="1" x14ac:dyDescent="0.2">
      <c r="A125" s="172"/>
      <c r="B125" s="169">
        <v>42.4</v>
      </c>
      <c r="C125" s="94"/>
      <c r="D125" s="162"/>
      <c r="E125" s="90" t="s">
        <v>74</v>
      </c>
      <c r="F125" s="74"/>
      <c r="G125" s="82"/>
      <c r="H125" s="53"/>
      <c r="I125" s="165"/>
      <c r="J125" s="54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/>
      <c r="HV125" s="53"/>
      <c r="HW125" s="53"/>
      <c r="HX125" s="53"/>
      <c r="HY125" s="53"/>
      <c r="HZ125" s="53"/>
      <c r="IA125" s="53"/>
      <c r="IB125" s="53"/>
      <c r="IC125" s="53"/>
      <c r="ID125" s="53"/>
      <c r="IE125" s="53"/>
      <c r="IF125" s="53"/>
      <c r="IG125" s="53"/>
      <c r="IH125" s="53"/>
      <c r="II125" s="53"/>
      <c r="IJ125" s="53"/>
      <c r="IK125" s="53"/>
      <c r="IL125" s="53"/>
      <c r="IM125" s="53"/>
      <c r="IN125" s="53"/>
      <c r="IO125" s="53"/>
      <c r="IP125" s="53"/>
      <c r="IQ125" s="53"/>
      <c r="IR125" s="53"/>
      <c r="IS125" s="53"/>
      <c r="IT125" s="53"/>
      <c r="IU125" s="53"/>
      <c r="IV125" s="53"/>
      <c r="IW125" s="53"/>
      <c r="IX125" s="53"/>
      <c r="IY125" s="53"/>
      <c r="IZ125" s="53"/>
      <c r="JA125" s="53"/>
      <c r="JB125" s="53"/>
      <c r="JC125" s="53"/>
      <c r="JD125" s="53"/>
      <c r="JE125" s="53"/>
      <c r="JF125" s="53"/>
      <c r="JG125" s="53"/>
      <c r="JH125" s="53"/>
      <c r="JI125" s="53"/>
      <c r="JJ125" s="53"/>
      <c r="JK125" s="53"/>
      <c r="JL125" s="53"/>
      <c r="JM125" s="53"/>
      <c r="JN125" s="53"/>
      <c r="JO125" s="53"/>
      <c r="JP125" s="53"/>
      <c r="JQ125" s="53"/>
      <c r="JR125" s="53"/>
      <c r="JS125" s="53"/>
      <c r="JT125" s="53"/>
      <c r="JU125" s="53"/>
      <c r="JV125" s="53"/>
      <c r="JW125" s="53"/>
      <c r="JX125" s="53"/>
      <c r="JY125" s="53"/>
      <c r="JZ125" s="53"/>
      <c r="KA125" s="53"/>
      <c r="KB125" s="53"/>
      <c r="KC125" s="53"/>
      <c r="KD125" s="53"/>
      <c r="KE125" s="53"/>
      <c r="KF125" s="53"/>
      <c r="KG125" s="53"/>
      <c r="KH125" s="53"/>
      <c r="KI125" s="53"/>
      <c r="KJ125" s="53"/>
      <c r="KK125" s="53"/>
      <c r="KL125" s="53"/>
      <c r="KM125" s="53"/>
      <c r="KN125" s="53"/>
      <c r="KO125" s="53"/>
      <c r="KP125" s="53"/>
      <c r="KQ125" s="53"/>
      <c r="KR125" s="53"/>
      <c r="KS125" s="53"/>
      <c r="KT125" s="53"/>
      <c r="KU125" s="53"/>
      <c r="KV125" s="53"/>
      <c r="KW125" s="53"/>
      <c r="KX125" s="53"/>
      <c r="KY125" s="53"/>
      <c r="KZ125" s="53"/>
      <c r="LA125" s="53"/>
      <c r="LB125" s="53"/>
      <c r="LC125" s="53"/>
      <c r="LD125" s="53"/>
      <c r="LE125" s="53"/>
      <c r="LF125" s="53"/>
      <c r="LG125" s="53"/>
      <c r="LH125" s="53"/>
      <c r="LI125" s="53"/>
      <c r="LJ125" s="53"/>
      <c r="LK125" s="53"/>
      <c r="LL125" s="53"/>
      <c r="LM125" s="53"/>
      <c r="LN125" s="53"/>
      <c r="LO125" s="53"/>
      <c r="LP125" s="53"/>
      <c r="LQ125" s="53"/>
      <c r="LR125" s="53"/>
      <c r="LS125" s="53"/>
      <c r="LT125" s="53"/>
      <c r="LU125" s="53"/>
      <c r="LV125" s="53"/>
      <c r="LW125" s="53"/>
      <c r="LX125" s="53"/>
      <c r="LY125" s="53"/>
      <c r="LZ125" s="53"/>
      <c r="MA125" s="53"/>
      <c r="MB125" s="53"/>
      <c r="MC125" s="53"/>
      <c r="MD125" s="53"/>
      <c r="ME125" s="53"/>
      <c r="MF125" s="53"/>
      <c r="MG125" s="53"/>
      <c r="MH125" s="53"/>
      <c r="MI125" s="53"/>
      <c r="MJ125" s="53"/>
      <c r="MK125" s="53"/>
      <c r="ML125" s="53"/>
      <c r="MM125" s="53"/>
      <c r="MN125" s="53"/>
      <c r="MO125" s="53"/>
      <c r="MP125" s="53"/>
      <c r="MQ125" s="53"/>
      <c r="MR125" s="53"/>
      <c r="MS125" s="53"/>
      <c r="MT125" s="53"/>
      <c r="MU125" s="53"/>
      <c r="MV125" s="53"/>
      <c r="MW125" s="53"/>
      <c r="MX125" s="53"/>
      <c r="MY125" s="53"/>
      <c r="MZ125" s="53"/>
      <c r="NA125" s="53"/>
      <c r="NB125" s="53"/>
      <c r="NC125" s="53"/>
      <c r="ND125" s="53"/>
      <c r="NE125" s="53"/>
      <c r="NF125" s="53"/>
      <c r="NG125" s="53"/>
      <c r="NH125" s="53"/>
      <c r="NI125" s="53"/>
      <c r="NJ125" s="53"/>
      <c r="NK125" s="53"/>
      <c r="NL125" s="53"/>
      <c r="NM125" s="53"/>
      <c r="NN125" s="53"/>
      <c r="NO125" s="53"/>
      <c r="NP125" s="53"/>
      <c r="NQ125" s="53"/>
      <c r="NR125" s="53"/>
      <c r="NS125" s="53"/>
      <c r="NT125" s="53"/>
      <c r="NU125" s="53"/>
      <c r="NV125" s="53"/>
      <c r="NW125" s="53"/>
    </row>
    <row r="126" spans="1:387" s="33" customFormat="1" ht="27.75" customHeight="1" x14ac:dyDescent="0.2">
      <c r="A126" s="172"/>
      <c r="B126" s="169">
        <v>49</v>
      </c>
      <c r="C126" s="94">
        <f>SUM(B124:B126)</f>
        <v>619.43999999999994</v>
      </c>
      <c r="D126" s="162"/>
      <c r="E126" s="90" t="s">
        <v>51</v>
      </c>
      <c r="F126" s="74"/>
      <c r="G126" s="82"/>
      <c r="H126" s="53"/>
      <c r="I126" s="165"/>
      <c r="J126" s="54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  <c r="IK126" s="53"/>
      <c r="IL126" s="53"/>
      <c r="IM126" s="53"/>
      <c r="IN126" s="53"/>
      <c r="IO126" s="53"/>
      <c r="IP126" s="53"/>
      <c r="IQ126" s="53"/>
      <c r="IR126" s="53"/>
      <c r="IS126" s="53"/>
      <c r="IT126" s="53"/>
      <c r="IU126" s="53"/>
      <c r="IV126" s="53"/>
      <c r="IW126" s="53"/>
      <c r="IX126" s="53"/>
      <c r="IY126" s="53"/>
      <c r="IZ126" s="53"/>
      <c r="JA126" s="53"/>
      <c r="JB126" s="53"/>
      <c r="JC126" s="53"/>
      <c r="JD126" s="53"/>
      <c r="JE126" s="53"/>
      <c r="JF126" s="53"/>
      <c r="JG126" s="53"/>
      <c r="JH126" s="53"/>
      <c r="JI126" s="53"/>
      <c r="JJ126" s="53"/>
      <c r="JK126" s="53"/>
      <c r="JL126" s="53"/>
      <c r="JM126" s="53"/>
      <c r="JN126" s="53"/>
      <c r="JO126" s="53"/>
      <c r="JP126" s="53"/>
      <c r="JQ126" s="53"/>
      <c r="JR126" s="53"/>
      <c r="JS126" s="53"/>
      <c r="JT126" s="53"/>
      <c r="JU126" s="53"/>
      <c r="JV126" s="53"/>
      <c r="JW126" s="53"/>
      <c r="JX126" s="53"/>
      <c r="JY126" s="53"/>
      <c r="JZ126" s="53"/>
      <c r="KA126" s="53"/>
      <c r="KB126" s="53"/>
      <c r="KC126" s="53"/>
      <c r="KD126" s="53"/>
      <c r="KE126" s="53"/>
      <c r="KF126" s="53"/>
      <c r="KG126" s="53"/>
      <c r="KH126" s="53"/>
      <c r="KI126" s="53"/>
      <c r="KJ126" s="53"/>
      <c r="KK126" s="53"/>
      <c r="KL126" s="53"/>
      <c r="KM126" s="53"/>
      <c r="KN126" s="53"/>
      <c r="KO126" s="53"/>
      <c r="KP126" s="53"/>
      <c r="KQ126" s="53"/>
      <c r="KR126" s="53"/>
      <c r="KS126" s="53"/>
      <c r="KT126" s="53"/>
      <c r="KU126" s="53"/>
      <c r="KV126" s="53"/>
      <c r="KW126" s="53"/>
      <c r="KX126" s="53"/>
      <c r="KY126" s="53"/>
      <c r="KZ126" s="53"/>
      <c r="LA126" s="53"/>
      <c r="LB126" s="53"/>
      <c r="LC126" s="53"/>
      <c r="LD126" s="53"/>
      <c r="LE126" s="53"/>
      <c r="LF126" s="53"/>
      <c r="LG126" s="53"/>
      <c r="LH126" s="53"/>
      <c r="LI126" s="53"/>
      <c r="LJ126" s="53"/>
      <c r="LK126" s="53"/>
      <c r="LL126" s="53"/>
      <c r="LM126" s="53"/>
      <c r="LN126" s="53"/>
      <c r="LO126" s="53"/>
      <c r="LP126" s="53"/>
      <c r="LQ126" s="53"/>
      <c r="LR126" s="53"/>
      <c r="LS126" s="53"/>
      <c r="LT126" s="53"/>
      <c r="LU126" s="53"/>
      <c r="LV126" s="53"/>
      <c r="LW126" s="53"/>
      <c r="LX126" s="53"/>
      <c r="LY126" s="53"/>
      <c r="LZ126" s="53"/>
      <c r="MA126" s="53"/>
      <c r="MB126" s="53"/>
      <c r="MC126" s="53"/>
      <c r="MD126" s="53"/>
      <c r="ME126" s="53"/>
      <c r="MF126" s="53"/>
      <c r="MG126" s="53"/>
      <c r="MH126" s="53"/>
      <c r="MI126" s="53"/>
      <c r="MJ126" s="53"/>
      <c r="MK126" s="53"/>
      <c r="ML126" s="53"/>
      <c r="MM126" s="53"/>
      <c r="MN126" s="53"/>
      <c r="MO126" s="53"/>
      <c r="MP126" s="53"/>
      <c r="MQ126" s="53"/>
      <c r="MR126" s="53"/>
      <c r="MS126" s="53"/>
      <c r="MT126" s="53"/>
      <c r="MU126" s="53"/>
      <c r="MV126" s="53"/>
      <c r="MW126" s="53"/>
      <c r="MX126" s="53"/>
      <c r="MY126" s="53"/>
      <c r="MZ126" s="53"/>
      <c r="NA126" s="53"/>
      <c r="NB126" s="53"/>
      <c r="NC126" s="53"/>
      <c r="ND126" s="53"/>
      <c r="NE126" s="53"/>
      <c r="NF126" s="53"/>
      <c r="NG126" s="53"/>
      <c r="NH126" s="53"/>
      <c r="NI126" s="53"/>
      <c r="NJ126" s="53"/>
      <c r="NK126" s="53"/>
      <c r="NL126" s="53"/>
      <c r="NM126" s="53"/>
      <c r="NN126" s="53"/>
      <c r="NO126" s="53"/>
      <c r="NP126" s="53"/>
      <c r="NQ126" s="53"/>
      <c r="NR126" s="53"/>
      <c r="NS126" s="53"/>
      <c r="NT126" s="53"/>
      <c r="NU126" s="53"/>
      <c r="NV126" s="53"/>
      <c r="NW126" s="53"/>
    </row>
    <row r="127" spans="1:387" s="33" customFormat="1" ht="27.75" customHeight="1" x14ac:dyDescent="0.2">
      <c r="A127" s="172"/>
      <c r="B127" s="169"/>
      <c r="C127" s="94"/>
      <c r="D127" s="162"/>
      <c r="E127" s="90"/>
      <c r="F127" s="74"/>
      <c r="G127" s="82"/>
      <c r="H127" s="53"/>
      <c r="I127" s="165"/>
      <c r="J127" s="54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/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/>
      <c r="HJ127" s="53"/>
      <c r="HK127" s="53"/>
      <c r="HL127" s="53"/>
      <c r="HM127" s="53"/>
      <c r="HN127" s="53"/>
      <c r="HO127" s="53"/>
      <c r="HP127" s="53"/>
      <c r="HQ127" s="53"/>
      <c r="HR127" s="53"/>
      <c r="HS127" s="53"/>
      <c r="HT127" s="53"/>
      <c r="HU127" s="53"/>
      <c r="HV127" s="53"/>
      <c r="HW127" s="53"/>
      <c r="HX127" s="53"/>
      <c r="HY127" s="53"/>
      <c r="HZ127" s="53"/>
      <c r="IA127" s="53"/>
      <c r="IB127" s="53"/>
      <c r="IC127" s="53"/>
      <c r="ID127" s="53"/>
      <c r="IE127" s="53"/>
      <c r="IF127" s="53"/>
      <c r="IG127" s="53"/>
      <c r="IH127" s="53"/>
      <c r="II127" s="53"/>
      <c r="IJ127" s="53"/>
      <c r="IK127" s="53"/>
      <c r="IL127" s="53"/>
      <c r="IM127" s="53"/>
      <c r="IN127" s="53"/>
      <c r="IO127" s="53"/>
      <c r="IP127" s="53"/>
      <c r="IQ127" s="53"/>
      <c r="IR127" s="53"/>
      <c r="IS127" s="53"/>
      <c r="IT127" s="53"/>
      <c r="IU127" s="53"/>
      <c r="IV127" s="53"/>
      <c r="IW127" s="53"/>
      <c r="IX127" s="53"/>
      <c r="IY127" s="53"/>
      <c r="IZ127" s="53"/>
      <c r="JA127" s="53"/>
      <c r="JB127" s="53"/>
      <c r="JC127" s="53"/>
      <c r="JD127" s="53"/>
      <c r="JE127" s="53"/>
      <c r="JF127" s="53"/>
      <c r="JG127" s="53"/>
      <c r="JH127" s="53"/>
      <c r="JI127" s="53"/>
      <c r="JJ127" s="53"/>
      <c r="JK127" s="53"/>
      <c r="JL127" s="53"/>
      <c r="JM127" s="53"/>
      <c r="JN127" s="53"/>
      <c r="JO127" s="53"/>
      <c r="JP127" s="53"/>
      <c r="JQ127" s="53"/>
      <c r="JR127" s="53"/>
      <c r="JS127" s="53"/>
      <c r="JT127" s="53"/>
      <c r="JU127" s="53"/>
      <c r="JV127" s="53"/>
      <c r="JW127" s="53"/>
      <c r="JX127" s="53"/>
      <c r="JY127" s="53"/>
      <c r="JZ127" s="53"/>
      <c r="KA127" s="53"/>
      <c r="KB127" s="53"/>
      <c r="KC127" s="53"/>
      <c r="KD127" s="53"/>
      <c r="KE127" s="53"/>
      <c r="KF127" s="53"/>
      <c r="KG127" s="53"/>
      <c r="KH127" s="53"/>
      <c r="KI127" s="53"/>
      <c r="KJ127" s="53"/>
      <c r="KK127" s="53"/>
      <c r="KL127" s="53"/>
      <c r="KM127" s="53"/>
      <c r="KN127" s="53"/>
      <c r="KO127" s="53"/>
      <c r="KP127" s="53"/>
      <c r="KQ127" s="53"/>
      <c r="KR127" s="53"/>
      <c r="KS127" s="53"/>
      <c r="KT127" s="53"/>
      <c r="KU127" s="53"/>
      <c r="KV127" s="53"/>
      <c r="KW127" s="53"/>
      <c r="KX127" s="53"/>
      <c r="KY127" s="53"/>
      <c r="KZ127" s="53"/>
      <c r="LA127" s="53"/>
      <c r="LB127" s="53"/>
      <c r="LC127" s="53"/>
      <c r="LD127" s="53"/>
      <c r="LE127" s="53"/>
      <c r="LF127" s="53"/>
      <c r="LG127" s="53"/>
      <c r="LH127" s="53"/>
      <c r="LI127" s="53"/>
      <c r="LJ127" s="53"/>
      <c r="LK127" s="53"/>
      <c r="LL127" s="53"/>
      <c r="LM127" s="53"/>
      <c r="LN127" s="53"/>
      <c r="LO127" s="53"/>
      <c r="LP127" s="53"/>
      <c r="LQ127" s="53"/>
      <c r="LR127" s="53"/>
      <c r="LS127" s="53"/>
      <c r="LT127" s="53"/>
      <c r="LU127" s="53"/>
      <c r="LV127" s="53"/>
      <c r="LW127" s="53"/>
      <c r="LX127" s="53"/>
      <c r="LY127" s="53"/>
      <c r="LZ127" s="53"/>
      <c r="MA127" s="53"/>
      <c r="MB127" s="53"/>
      <c r="MC127" s="53"/>
      <c r="MD127" s="53"/>
      <c r="ME127" s="53"/>
      <c r="MF127" s="53"/>
      <c r="MG127" s="53"/>
      <c r="MH127" s="53"/>
      <c r="MI127" s="53"/>
      <c r="MJ127" s="53"/>
      <c r="MK127" s="53"/>
      <c r="ML127" s="53"/>
      <c r="MM127" s="53"/>
      <c r="MN127" s="53"/>
      <c r="MO127" s="53"/>
      <c r="MP127" s="53"/>
      <c r="MQ127" s="53"/>
      <c r="MR127" s="53"/>
      <c r="MS127" s="53"/>
      <c r="MT127" s="53"/>
      <c r="MU127" s="53"/>
      <c r="MV127" s="53"/>
      <c r="MW127" s="53"/>
      <c r="MX127" s="53"/>
      <c r="MY127" s="53"/>
      <c r="MZ127" s="53"/>
      <c r="NA127" s="53"/>
      <c r="NB127" s="53"/>
      <c r="NC127" s="53"/>
      <c r="ND127" s="53"/>
      <c r="NE127" s="53"/>
      <c r="NF127" s="53"/>
      <c r="NG127" s="53"/>
      <c r="NH127" s="53"/>
      <c r="NI127" s="53"/>
      <c r="NJ127" s="53"/>
      <c r="NK127" s="53"/>
      <c r="NL127" s="53"/>
      <c r="NM127" s="53"/>
      <c r="NN127" s="53"/>
      <c r="NO127" s="53"/>
      <c r="NP127" s="53"/>
      <c r="NQ127" s="53"/>
      <c r="NR127" s="53"/>
      <c r="NS127" s="53"/>
      <c r="NT127" s="53"/>
      <c r="NU127" s="53"/>
      <c r="NV127" s="53"/>
      <c r="NW127" s="53"/>
    </row>
    <row r="128" spans="1:387" s="33" customFormat="1" ht="27.75" customHeight="1" x14ac:dyDescent="0.2">
      <c r="A128" s="172">
        <v>42436</v>
      </c>
      <c r="B128" s="169">
        <v>45.9</v>
      </c>
      <c r="C128" s="94">
        <f>SUM(B128)</f>
        <v>45.9</v>
      </c>
      <c r="D128" s="162" t="s">
        <v>97</v>
      </c>
      <c r="E128" s="90" t="s">
        <v>74</v>
      </c>
      <c r="F128" s="74" t="s">
        <v>39</v>
      </c>
      <c r="G128" s="82"/>
      <c r="H128" s="53"/>
      <c r="I128" s="165"/>
      <c r="J128" s="54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3"/>
      <c r="HS128" s="53"/>
      <c r="HT128" s="53"/>
      <c r="HU128" s="53"/>
      <c r="HV128" s="53"/>
      <c r="HW128" s="53"/>
      <c r="HX128" s="53"/>
      <c r="HY128" s="53"/>
      <c r="HZ128" s="53"/>
      <c r="IA128" s="53"/>
      <c r="IB128" s="53"/>
      <c r="IC128" s="53"/>
      <c r="ID128" s="53"/>
      <c r="IE128" s="53"/>
      <c r="IF128" s="53"/>
      <c r="IG128" s="53"/>
      <c r="IH128" s="53"/>
      <c r="II128" s="53"/>
      <c r="IJ128" s="53"/>
      <c r="IK128" s="53"/>
      <c r="IL128" s="53"/>
      <c r="IM128" s="53"/>
      <c r="IN128" s="53"/>
      <c r="IO128" s="53"/>
      <c r="IP128" s="53"/>
      <c r="IQ128" s="53"/>
      <c r="IR128" s="53"/>
      <c r="IS128" s="53"/>
      <c r="IT128" s="53"/>
      <c r="IU128" s="53"/>
      <c r="IV128" s="53"/>
      <c r="IW128" s="53"/>
      <c r="IX128" s="53"/>
      <c r="IY128" s="53"/>
      <c r="IZ128" s="53"/>
      <c r="JA128" s="53"/>
      <c r="JB128" s="53"/>
      <c r="JC128" s="53"/>
      <c r="JD128" s="53"/>
      <c r="JE128" s="53"/>
      <c r="JF128" s="53"/>
      <c r="JG128" s="53"/>
      <c r="JH128" s="53"/>
      <c r="JI128" s="53"/>
      <c r="JJ128" s="53"/>
      <c r="JK128" s="53"/>
      <c r="JL128" s="53"/>
      <c r="JM128" s="53"/>
      <c r="JN128" s="53"/>
      <c r="JO128" s="53"/>
      <c r="JP128" s="53"/>
      <c r="JQ128" s="53"/>
      <c r="JR128" s="53"/>
      <c r="JS128" s="53"/>
      <c r="JT128" s="53"/>
      <c r="JU128" s="53"/>
      <c r="JV128" s="53"/>
      <c r="JW128" s="53"/>
      <c r="JX128" s="53"/>
      <c r="JY128" s="53"/>
      <c r="JZ128" s="53"/>
      <c r="KA128" s="53"/>
      <c r="KB128" s="53"/>
      <c r="KC128" s="53"/>
      <c r="KD128" s="53"/>
      <c r="KE128" s="53"/>
      <c r="KF128" s="53"/>
      <c r="KG128" s="53"/>
      <c r="KH128" s="53"/>
      <c r="KI128" s="53"/>
      <c r="KJ128" s="53"/>
      <c r="KK128" s="53"/>
      <c r="KL128" s="53"/>
      <c r="KM128" s="53"/>
      <c r="KN128" s="53"/>
      <c r="KO128" s="53"/>
      <c r="KP128" s="53"/>
      <c r="KQ128" s="53"/>
      <c r="KR128" s="53"/>
      <c r="KS128" s="53"/>
      <c r="KT128" s="53"/>
      <c r="KU128" s="53"/>
      <c r="KV128" s="53"/>
      <c r="KW128" s="53"/>
      <c r="KX128" s="53"/>
      <c r="KY128" s="53"/>
      <c r="KZ128" s="53"/>
      <c r="LA128" s="53"/>
      <c r="LB128" s="53"/>
      <c r="LC128" s="53"/>
      <c r="LD128" s="53"/>
      <c r="LE128" s="53"/>
      <c r="LF128" s="53"/>
      <c r="LG128" s="53"/>
      <c r="LH128" s="53"/>
      <c r="LI128" s="53"/>
      <c r="LJ128" s="53"/>
      <c r="LK128" s="53"/>
      <c r="LL128" s="53"/>
      <c r="LM128" s="53"/>
      <c r="LN128" s="53"/>
      <c r="LO128" s="53"/>
      <c r="LP128" s="53"/>
      <c r="LQ128" s="53"/>
      <c r="LR128" s="53"/>
      <c r="LS128" s="53"/>
      <c r="LT128" s="53"/>
      <c r="LU128" s="53"/>
      <c r="LV128" s="53"/>
      <c r="LW128" s="53"/>
      <c r="LX128" s="53"/>
      <c r="LY128" s="53"/>
      <c r="LZ128" s="53"/>
      <c r="MA128" s="53"/>
      <c r="MB128" s="53"/>
      <c r="MC128" s="53"/>
      <c r="MD128" s="53"/>
      <c r="ME128" s="53"/>
      <c r="MF128" s="53"/>
      <c r="MG128" s="53"/>
      <c r="MH128" s="53"/>
      <c r="MI128" s="53"/>
      <c r="MJ128" s="53"/>
      <c r="MK128" s="53"/>
      <c r="ML128" s="53"/>
      <c r="MM128" s="53"/>
      <c r="MN128" s="53"/>
      <c r="MO128" s="53"/>
      <c r="MP128" s="53"/>
      <c r="MQ128" s="53"/>
      <c r="MR128" s="53"/>
      <c r="MS128" s="53"/>
      <c r="MT128" s="53"/>
      <c r="MU128" s="53"/>
      <c r="MV128" s="53"/>
      <c r="MW128" s="53"/>
      <c r="MX128" s="53"/>
      <c r="MY128" s="53"/>
      <c r="MZ128" s="53"/>
      <c r="NA128" s="53"/>
      <c r="NB128" s="53"/>
      <c r="NC128" s="53"/>
      <c r="ND128" s="53"/>
      <c r="NE128" s="53"/>
      <c r="NF128" s="53"/>
      <c r="NG128" s="53"/>
      <c r="NH128" s="53"/>
      <c r="NI128" s="53"/>
      <c r="NJ128" s="53"/>
      <c r="NK128" s="53"/>
      <c r="NL128" s="53"/>
      <c r="NM128" s="53"/>
      <c r="NN128" s="53"/>
      <c r="NO128" s="53"/>
      <c r="NP128" s="53"/>
      <c r="NQ128" s="53"/>
      <c r="NR128" s="53"/>
      <c r="NS128" s="53"/>
      <c r="NT128" s="53"/>
      <c r="NU128" s="53"/>
      <c r="NV128" s="53"/>
      <c r="NW128" s="53"/>
    </row>
    <row r="129" spans="1:387" s="33" customFormat="1" ht="27.75" customHeight="1" x14ac:dyDescent="0.2">
      <c r="A129" s="172"/>
      <c r="B129" s="169"/>
      <c r="C129" s="94"/>
      <c r="D129" s="162"/>
      <c r="E129" s="90"/>
      <c r="F129" s="74"/>
      <c r="G129" s="82"/>
      <c r="H129" s="53"/>
      <c r="I129" s="165"/>
      <c r="J129" s="54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3"/>
      <c r="FL129" s="53"/>
      <c r="FM129" s="53"/>
      <c r="FN129" s="53"/>
      <c r="FO129" s="53"/>
      <c r="FP129" s="53"/>
      <c r="FQ129" s="53"/>
      <c r="FR129" s="53"/>
      <c r="FS129" s="53"/>
      <c r="FT129" s="53"/>
      <c r="FU129" s="53"/>
      <c r="FV129" s="53"/>
      <c r="FW129" s="53"/>
      <c r="FX129" s="53"/>
      <c r="FY129" s="53"/>
      <c r="FZ129" s="53"/>
      <c r="GA129" s="53"/>
      <c r="GB129" s="53"/>
      <c r="GC129" s="53"/>
      <c r="GD129" s="53"/>
      <c r="GE129" s="53"/>
      <c r="GF129" s="53"/>
      <c r="GG129" s="53"/>
      <c r="GH129" s="53"/>
      <c r="GI129" s="53"/>
      <c r="GJ129" s="53"/>
      <c r="GK129" s="53"/>
      <c r="GL129" s="53"/>
      <c r="GM129" s="53"/>
      <c r="GN129" s="53"/>
      <c r="GO129" s="53"/>
      <c r="GP129" s="53"/>
      <c r="GQ129" s="53"/>
      <c r="GR129" s="53"/>
      <c r="GS129" s="53"/>
      <c r="GT129" s="53"/>
      <c r="GU129" s="53"/>
      <c r="GV129" s="53"/>
      <c r="GW129" s="53"/>
      <c r="GX129" s="53"/>
      <c r="GY129" s="53"/>
      <c r="GZ129" s="53"/>
      <c r="HA129" s="53"/>
      <c r="HB129" s="53"/>
      <c r="HC129" s="53"/>
      <c r="HD129" s="53"/>
      <c r="HE129" s="53"/>
      <c r="HF129" s="53"/>
      <c r="HG129" s="53"/>
      <c r="HH129" s="53"/>
      <c r="HI129" s="53"/>
      <c r="HJ129" s="53"/>
      <c r="HK129" s="53"/>
      <c r="HL129" s="53"/>
      <c r="HM129" s="53"/>
      <c r="HN129" s="53"/>
      <c r="HO129" s="53"/>
      <c r="HP129" s="53"/>
      <c r="HQ129" s="53"/>
      <c r="HR129" s="53"/>
      <c r="HS129" s="53"/>
      <c r="HT129" s="53"/>
      <c r="HU129" s="53"/>
      <c r="HV129" s="53"/>
      <c r="HW129" s="53"/>
      <c r="HX129" s="53"/>
      <c r="HY129" s="53"/>
      <c r="HZ129" s="53"/>
      <c r="IA129" s="53"/>
      <c r="IB129" s="53"/>
      <c r="IC129" s="53"/>
      <c r="ID129" s="53"/>
      <c r="IE129" s="53"/>
      <c r="IF129" s="53"/>
      <c r="IG129" s="53"/>
      <c r="IH129" s="53"/>
      <c r="II129" s="53"/>
      <c r="IJ129" s="53"/>
      <c r="IK129" s="53"/>
      <c r="IL129" s="53"/>
      <c r="IM129" s="53"/>
      <c r="IN129" s="53"/>
      <c r="IO129" s="53"/>
      <c r="IP129" s="53"/>
      <c r="IQ129" s="53"/>
      <c r="IR129" s="53"/>
      <c r="IS129" s="53"/>
      <c r="IT129" s="53"/>
      <c r="IU129" s="53"/>
      <c r="IV129" s="53"/>
      <c r="IW129" s="53"/>
      <c r="IX129" s="53"/>
      <c r="IY129" s="53"/>
      <c r="IZ129" s="53"/>
      <c r="JA129" s="53"/>
      <c r="JB129" s="53"/>
      <c r="JC129" s="53"/>
      <c r="JD129" s="53"/>
      <c r="JE129" s="53"/>
      <c r="JF129" s="53"/>
      <c r="JG129" s="53"/>
      <c r="JH129" s="53"/>
      <c r="JI129" s="53"/>
      <c r="JJ129" s="53"/>
      <c r="JK129" s="53"/>
      <c r="JL129" s="53"/>
      <c r="JM129" s="53"/>
      <c r="JN129" s="53"/>
      <c r="JO129" s="53"/>
      <c r="JP129" s="53"/>
      <c r="JQ129" s="53"/>
      <c r="JR129" s="53"/>
      <c r="JS129" s="53"/>
      <c r="JT129" s="53"/>
      <c r="JU129" s="53"/>
      <c r="JV129" s="53"/>
      <c r="JW129" s="53"/>
      <c r="JX129" s="53"/>
      <c r="JY129" s="53"/>
      <c r="JZ129" s="53"/>
      <c r="KA129" s="53"/>
      <c r="KB129" s="53"/>
      <c r="KC129" s="53"/>
      <c r="KD129" s="53"/>
      <c r="KE129" s="53"/>
      <c r="KF129" s="53"/>
      <c r="KG129" s="53"/>
      <c r="KH129" s="53"/>
      <c r="KI129" s="53"/>
      <c r="KJ129" s="53"/>
      <c r="KK129" s="53"/>
      <c r="KL129" s="53"/>
      <c r="KM129" s="53"/>
      <c r="KN129" s="53"/>
      <c r="KO129" s="53"/>
      <c r="KP129" s="53"/>
      <c r="KQ129" s="53"/>
      <c r="KR129" s="53"/>
      <c r="KS129" s="53"/>
      <c r="KT129" s="53"/>
      <c r="KU129" s="53"/>
      <c r="KV129" s="53"/>
      <c r="KW129" s="53"/>
      <c r="KX129" s="53"/>
      <c r="KY129" s="53"/>
      <c r="KZ129" s="53"/>
      <c r="LA129" s="53"/>
      <c r="LB129" s="53"/>
      <c r="LC129" s="53"/>
      <c r="LD129" s="53"/>
      <c r="LE129" s="53"/>
      <c r="LF129" s="53"/>
      <c r="LG129" s="53"/>
      <c r="LH129" s="53"/>
      <c r="LI129" s="53"/>
      <c r="LJ129" s="53"/>
      <c r="LK129" s="53"/>
      <c r="LL129" s="53"/>
      <c r="LM129" s="53"/>
      <c r="LN129" s="53"/>
      <c r="LO129" s="53"/>
      <c r="LP129" s="53"/>
      <c r="LQ129" s="53"/>
      <c r="LR129" s="53"/>
      <c r="LS129" s="53"/>
      <c r="LT129" s="53"/>
      <c r="LU129" s="53"/>
      <c r="LV129" s="53"/>
      <c r="LW129" s="53"/>
      <c r="LX129" s="53"/>
      <c r="LY129" s="53"/>
      <c r="LZ129" s="53"/>
      <c r="MA129" s="53"/>
      <c r="MB129" s="53"/>
      <c r="MC129" s="53"/>
      <c r="MD129" s="53"/>
      <c r="ME129" s="53"/>
      <c r="MF129" s="53"/>
      <c r="MG129" s="53"/>
      <c r="MH129" s="53"/>
      <c r="MI129" s="53"/>
      <c r="MJ129" s="53"/>
      <c r="MK129" s="53"/>
      <c r="ML129" s="53"/>
      <c r="MM129" s="53"/>
      <c r="MN129" s="53"/>
      <c r="MO129" s="53"/>
      <c r="MP129" s="53"/>
      <c r="MQ129" s="53"/>
      <c r="MR129" s="53"/>
      <c r="MS129" s="53"/>
      <c r="MT129" s="53"/>
      <c r="MU129" s="53"/>
      <c r="MV129" s="53"/>
      <c r="MW129" s="53"/>
      <c r="MX129" s="53"/>
      <c r="MY129" s="53"/>
      <c r="MZ129" s="53"/>
      <c r="NA129" s="53"/>
      <c r="NB129" s="53"/>
      <c r="NC129" s="53"/>
      <c r="ND129" s="53"/>
      <c r="NE129" s="53"/>
      <c r="NF129" s="53"/>
      <c r="NG129" s="53"/>
      <c r="NH129" s="53"/>
      <c r="NI129" s="53"/>
      <c r="NJ129" s="53"/>
      <c r="NK129" s="53"/>
      <c r="NL129" s="53"/>
      <c r="NM129" s="53"/>
      <c r="NN129" s="53"/>
      <c r="NO129" s="53"/>
      <c r="NP129" s="53"/>
      <c r="NQ129" s="53"/>
      <c r="NR129" s="53"/>
      <c r="NS129" s="53"/>
      <c r="NT129" s="53"/>
      <c r="NU129" s="53"/>
      <c r="NV129" s="53"/>
      <c r="NW129" s="53"/>
    </row>
    <row r="130" spans="1:387" s="33" customFormat="1" ht="27.75" customHeight="1" x14ac:dyDescent="0.2">
      <c r="A130" s="172">
        <v>42438</v>
      </c>
      <c r="B130" s="169">
        <v>465.49</v>
      </c>
      <c r="C130" s="94"/>
      <c r="D130" s="162" t="s">
        <v>91</v>
      </c>
      <c r="E130" s="90" t="s">
        <v>61</v>
      </c>
      <c r="F130" s="74" t="s">
        <v>28</v>
      </c>
      <c r="G130" s="82"/>
      <c r="H130" s="53"/>
      <c r="I130" s="165"/>
      <c r="J130" s="54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/>
      <c r="FW130" s="53"/>
      <c r="FX130" s="53"/>
      <c r="FY130" s="53"/>
      <c r="FZ130" s="53"/>
      <c r="GA130" s="53"/>
      <c r="GB130" s="53"/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/>
      <c r="GR130" s="53"/>
      <c r="GS130" s="53"/>
      <c r="GT130" s="53"/>
      <c r="GU130" s="53"/>
      <c r="GV130" s="53"/>
      <c r="GW130" s="53"/>
      <c r="GX130" s="53"/>
      <c r="GY130" s="53"/>
      <c r="GZ130" s="53"/>
      <c r="HA130" s="53"/>
      <c r="HB130" s="53"/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/>
      <c r="HR130" s="53"/>
      <c r="HS130" s="53"/>
      <c r="HT130" s="53"/>
      <c r="HU130" s="53"/>
      <c r="HV130" s="53"/>
      <c r="HW130" s="53"/>
      <c r="HX130" s="53"/>
      <c r="HY130" s="53"/>
      <c r="HZ130" s="53"/>
      <c r="IA130" s="53"/>
      <c r="IB130" s="53"/>
      <c r="IC130" s="53"/>
      <c r="ID130" s="53"/>
      <c r="IE130" s="53"/>
      <c r="IF130" s="53"/>
      <c r="IG130" s="53"/>
      <c r="IH130" s="53"/>
      <c r="II130" s="53"/>
      <c r="IJ130" s="53"/>
      <c r="IK130" s="53"/>
      <c r="IL130" s="53"/>
      <c r="IM130" s="53"/>
      <c r="IN130" s="53"/>
      <c r="IO130" s="53"/>
      <c r="IP130" s="53"/>
      <c r="IQ130" s="53"/>
      <c r="IR130" s="53"/>
      <c r="IS130" s="53"/>
      <c r="IT130" s="53"/>
      <c r="IU130" s="53"/>
      <c r="IV130" s="53"/>
      <c r="IW130" s="53"/>
      <c r="IX130" s="53"/>
      <c r="IY130" s="53"/>
      <c r="IZ130" s="53"/>
      <c r="JA130" s="53"/>
      <c r="JB130" s="53"/>
      <c r="JC130" s="53"/>
      <c r="JD130" s="53"/>
      <c r="JE130" s="53"/>
      <c r="JF130" s="53"/>
      <c r="JG130" s="53"/>
      <c r="JH130" s="53"/>
      <c r="JI130" s="53"/>
      <c r="JJ130" s="53"/>
      <c r="JK130" s="53"/>
      <c r="JL130" s="53"/>
      <c r="JM130" s="53"/>
      <c r="JN130" s="53"/>
      <c r="JO130" s="53"/>
      <c r="JP130" s="53"/>
      <c r="JQ130" s="53"/>
      <c r="JR130" s="53"/>
      <c r="JS130" s="53"/>
      <c r="JT130" s="53"/>
      <c r="JU130" s="53"/>
      <c r="JV130" s="53"/>
      <c r="JW130" s="53"/>
      <c r="JX130" s="53"/>
      <c r="JY130" s="53"/>
      <c r="JZ130" s="53"/>
      <c r="KA130" s="53"/>
      <c r="KB130" s="53"/>
      <c r="KC130" s="53"/>
      <c r="KD130" s="53"/>
      <c r="KE130" s="53"/>
      <c r="KF130" s="53"/>
      <c r="KG130" s="53"/>
      <c r="KH130" s="53"/>
      <c r="KI130" s="53"/>
      <c r="KJ130" s="53"/>
      <c r="KK130" s="53"/>
      <c r="KL130" s="53"/>
      <c r="KM130" s="53"/>
      <c r="KN130" s="53"/>
      <c r="KO130" s="53"/>
      <c r="KP130" s="53"/>
      <c r="KQ130" s="53"/>
      <c r="KR130" s="53"/>
      <c r="KS130" s="53"/>
      <c r="KT130" s="53"/>
      <c r="KU130" s="53"/>
      <c r="KV130" s="53"/>
      <c r="KW130" s="53"/>
      <c r="KX130" s="53"/>
      <c r="KY130" s="53"/>
      <c r="KZ130" s="53"/>
      <c r="LA130" s="53"/>
      <c r="LB130" s="53"/>
      <c r="LC130" s="53"/>
      <c r="LD130" s="53"/>
      <c r="LE130" s="53"/>
      <c r="LF130" s="53"/>
      <c r="LG130" s="53"/>
      <c r="LH130" s="53"/>
      <c r="LI130" s="53"/>
      <c r="LJ130" s="53"/>
      <c r="LK130" s="53"/>
      <c r="LL130" s="53"/>
      <c r="LM130" s="53"/>
      <c r="LN130" s="53"/>
      <c r="LO130" s="53"/>
      <c r="LP130" s="53"/>
      <c r="LQ130" s="53"/>
      <c r="LR130" s="53"/>
      <c r="LS130" s="53"/>
      <c r="LT130" s="53"/>
      <c r="LU130" s="53"/>
      <c r="LV130" s="53"/>
      <c r="LW130" s="53"/>
      <c r="LX130" s="53"/>
      <c r="LY130" s="53"/>
      <c r="LZ130" s="53"/>
      <c r="MA130" s="53"/>
      <c r="MB130" s="53"/>
      <c r="MC130" s="53"/>
      <c r="MD130" s="53"/>
      <c r="ME130" s="53"/>
      <c r="MF130" s="53"/>
      <c r="MG130" s="53"/>
      <c r="MH130" s="53"/>
      <c r="MI130" s="53"/>
      <c r="MJ130" s="53"/>
      <c r="MK130" s="53"/>
      <c r="ML130" s="53"/>
      <c r="MM130" s="53"/>
      <c r="MN130" s="53"/>
      <c r="MO130" s="53"/>
      <c r="MP130" s="53"/>
      <c r="MQ130" s="53"/>
      <c r="MR130" s="53"/>
      <c r="MS130" s="53"/>
      <c r="MT130" s="53"/>
      <c r="MU130" s="53"/>
      <c r="MV130" s="53"/>
      <c r="MW130" s="53"/>
      <c r="MX130" s="53"/>
      <c r="MY130" s="53"/>
      <c r="MZ130" s="53"/>
      <c r="NA130" s="53"/>
      <c r="NB130" s="53"/>
      <c r="NC130" s="53"/>
      <c r="ND130" s="53"/>
      <c r="NE130" s="53"/>
      <c r="NF130" s="53"/>
      <c r="NG130" s="53"/>
      <c r="NH130" s="53"/>
      <c r="NI130" s="53"/>
      <c r="NJ130" s="53"/>
      <c r="NK130" s="53"/>
      <c r="NL130" s="53"/>
      <c r="NM130" s="53"/>
      <c r="NN130" s="53"/>
      <c r="NO130" s="53"/>
      <c r="NP130" s="53"/>
      <c r="NQ130" s="53"/>
      <c r="NR130" s="53"/>
      <c r="NS130" s="53"/>
      <c r="NT130" s="53"/>
      <c r="NU130" s="53"/>
      <c r="NV130" s="53"/>
      <c r="NW130" s="53"/>
    </row>
    <row r="131" spans="1:387" s="33" customFormat="1" ht="27.75" customHeight="1" x14ac:dyDescent="0.2">
      <c r="A131" s="172"/>
      <c r="B131" s="169">
        <v>49</v>
      </c>
      <c r="C131" s="94"/>
      <c r="D131" s="162"/>
      <c r="E131" s="90" t="s">
        <v>102</v>
      </c>
      <c r="F131" s="74"/>
      <c r="G131" s="82"/>
      <c r="H131" s="53"/>
      <c r="I131" s="165"/>
      <c r="J131" s="54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/>
      <c r="EO131" s="53"/>
      <c r="EP131" s="53"/>
      <c r="EQ131" s="53"/>
      <c r="ER131" s="53"/>
      <c r="ES131" s="53"/>
      <c r="ET131" s="53"/>
      <c r="EU131" s="53"/>
      <c r="EV131" s="53"/>
      <c r="EW131" s="53"/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3"/>
      <c r="FI131" s="53"/>
      <c r="FJ131" s="53"/>
      <c r="FK131" s="53"/>
      <c r="FL131" s="53"/>
      <c r="FM131" s="53"/>
      <c r="FN131" s="53"/>
      <c r="FO131" s="53"/>
      <c r="FP131" s="53"/>
      <c r="FQ131" s="53"/>
      <c r="FR131" s="53"/>
      <c r="FS131" s="53"/>
      <c r="FT131" s="53"/>
      <c r="FU131" s="53"/>
      <c r="FV131" s="53"/>
      <c r="FW131" s="53"/>
      <c r="FX131" s="53"/>
      <c r="FY131" s="53"/>
      <c r="FZ131" s="53"/>
      <c r="GA131" s="53"/>
      <c r="GB131" s="53"/>
      <c r="GC131" s="53"/>
      <c r="GD131" s="53"/>
      <c r="GE131" s="53"/>
      <c r="GF131" s="53"/>
      <c r="GG131" s="53"/>
      <c r="GH131" s="53"/>
      <c r="GI131" s="53"/>
      <c r="GJ131" s="53"/>
      <c r="GK131" s="53"/>
      <c r="GL131" s="53"/>
      <c r="GM131" s="53"/>
      <c r="GN131" s="53"/>
      <c r="GO131" s="53"/>
      <c r="GP131" s="53"/>
      <c r="GQ131" s="53"/>
      <c r="GR131" s="53"/>
      <c r="GS131" s="53"/>
      <c r="GT131" s="53"/>
      <c r="GU131" s="53"/>
      <c r="GV131" s="53"/>
      <c r="GW131" s="53"/>
      <c r="GX131" s="53"/>
      <c r="GY131" s="53"/>
      <c r="GZ131" s="53"/>
      <c r="HA131" s="53"/>
      <c r="HB131" s="53"/>
      <c r="HC131" s="53"/>
      <c r="HD131" s="53"/>
      <c r="HE131" s="53"/>
      <c r="HF131" s="53"/>
      <c r="HG131" s="53"/>
      <c r="HH131" s="53"/>
      <c r="HI131" s="53"/>
      <c r="HJ131" s="53"/>
      <c r="HK131" s="53"/>
      <c r="HL131" s="53"/>
      <c r="HM131" s="53"/>
      <c r="HN131" s="53"/>
      <c r="HO131" s="53"/>
      <c r="HP131" s="53"/>
      <c r="HQ131" s="53"/>
      <c r="HR131" s="53"/>
      <c r="HS131" s="53"/>
      <c r="HT131" s="53"/>
      <c r="HU131" s="53"/>
      <c r="HV131" s="53"/>
      <c r="HW131" s="53"/>
      <c r="HX131" s="53"/>
      <c r="HY131" s="53"/>
      <c r="HZ131" s="53"/>
      <c r="IA131" s="53"/>
      <c r="IB131" s="53"/>
      <c r="IC131" s="53"/>
      <c r="ID131" s="53"/>
      <c r="IE131" s="53"/>
      <c r="IF131" s="53"/>
      <c r="IG131" s="53"/>
      <c r="IH131" s="53"/>
      <c r="II131" s="53"/>
      <c r="IJ131" s="53"/>
      <c r="IK131" s="53"/>
      <c r="IL131" s="53"/>
      <c r="IM131" s="53"/>
      <c r="IN131" s="53"/>
      <c r="IO131" s="53"/>
      <c r="IP131" s="53"/>
      <c r="IQ131" s="53"/>
      <c r="IR131" s="53"/>
      <c r="IS131" s="53"/>
      <c r="IT131" s="53"/>
      <c r="IU131" s="53"/>
      <c r="IV131" s="53"/>
      <c r="IW131" s="53"/>
      <c r="IX131" s="53"/>
      <c r="IY131" s="53"/>
      <c r="IZ131" s="53"/>
      <c r="JA131" s="53"/>
      <c r="JB131" s="53"/>
      <c r="JC131" s="53"/>
      <c r="JD131" s="53"/>
      <c r="JE131" s="53"/>
      <c r="JF131" s="53"/>
      <c r="JG131" s="53"/>
      <c r="JH131" s="53"/>
      <c r="JI131" s="53"/>
      <c r="JJ131" s="53"/>
      <c r="JK131" s="53"/>
      <c r="JL131" s="53"/>
      <c r="JM131" s="53"/>
      <c r="JN131" s="53"/>
      <c r="JO131" s="53"/>
      <c r="JP131" s="53"/>
      <c r="JQ131" s="53"/>
      <c r="JR131" s="53"/>
      <c r="JS131" s="53"/>
      <c r="JT131" s="53"/>
      <c r="JU131" s="53"/>
      <c r="JV131" s="53"/>
      <c r="JW131" s="53"/>
      <c r="JX131" s="53"/>
      <c r="JY131" s="53"/>
      <c r="JZ131" s="53"/>
      <c r="KA131" s="53"/>
      <c r="KB131" s="53"/>
      <c r="KC131" s="53"/>
      <c r="KD131" s="53"/>
      <c r="KE131" s="53"/>
      <c r="KF131" s="53"/>
      <c r="KG131" s="53"/>
      <c r="KH131" s="53"/>
      <c r="KI131" s="53"/>
      <c r="KJ131" s="53"/>
      <c r="KK131" s="53"/>
      <c r="KL131" s="53"/>
      <c r="KM131" s="53"/>
      <c r="KN131" s="53"/>
      <c r="KO131" s="53"/>
      <c r="KP131" s="53"/>
      <c r="KQ131" s="53"/>
      <c r="KR131" s="53"/>
      <c r="KS131" s="53"/>
      <c r="KT131" s="53"/>
      <c r="KU131" s="53"/>
      <c r="KV131" s="53"/>
      <c r="KW131" s="53"/>
      <c r="KX131" s="53"/>
      <c r="KY131" s="53"/>
      <c r="KZ131" s="53"/>
      <c r="LA131" s="53"/>
      <c r="LB131" s="53"/>
      <c r="LC131" s="53"/>
      <c r="LD131" s="53"/>
      <c r="LE131" s="53"/>
      <c r="LF131" s="53"/>
      <c r="LG131" s="53"/>
      <c r="LH131" s="53"/>
      <c r="LI131" s="53"/>
      <c r="LJ131" s="53"/>
      <c r="LK131" s="53"/>
      <c r="LL131" s="53"/>
      <c r="LM131" s="53"/>
      <c r="LN131" s="53"/>
      <c r="LO131" s="53"/>
      <c r="LP131" s="53"/>
      <c r="LQ131" s="53"/>
      <c r="LR131" s="53"/>
      <c r="LS131" s="53"/>
      <c r="LT131" s="53"/>
      <c r="LU131" s="53"/>
      <c r="LV131" s="53"/>
      <c r="LW131" s="53"/>
      <c r="LX131" s="53"/>
      <c r="LY131" s="53"/>
      <c r="LZ131" s="53"/>
      <c r="MA131" s="53"/>
      <c r="MB131" s="53"/>
      <c r="MC131" s="53"/>
      <c r="MD131" s="53"/>
      <c r="ME131" s="53"/>
      <c r="MF131" s="53"/>
      <c r="MG131" s="53"/>
      <c r="MH131" s="53"/>
      <c r="MI131" s="53"/>
      <c r="MJ131" s="53"/>
      <c r="MK131" s="53"/>
      <c r="ML131" s="53"/>
      <c r="MM131" s="53"/>
      <c r="MN131" s="53"/>
      <c r="MO131" s="53"/>
      <c r="MP131" s="53"/>
      <c r="MQ131" s="53"/>
      <c r="MR131" s="53"/>
      <c r="MS131" s="53"/>
      <c r="MT131" s="53"/>
      <c r="MU131" s="53"/>
      <c r="MV131" s="53"/>
      <c r="MW131" s="53"/>
      <c r="MX131" s="53"/>
      <c r="MY131" s="53"/>
      <c r="MZ131" s="53"/>
      <c r="NA131" s="53"/>
      <c r="NB131" s="53"/>
      <c r="NC131" s="53"/>
      <c r="ND131" s="53"/>
      <c r="NE131" s="53"/>
      <c r="NF131" s="53"/>
      <c r="NG131" s="53"/>
      <c r="NH131" s="53"/>
      <c r="NI131" s="53"/>
      <c r="NJ131" s="53"/>
      <c r="NK131" s="53"/>
      <c r="NL131" s="53"/>
      <c r="NM131" s="53"/>
      <c r="NN131" s="53"/>
      <c r="NO131" s="53"/>
      <c r="NP131" s="53"/>
      <c r="NQ131" s="53"/>
      <c r="NR131" s="53"/>
      <c r="NS131" s="53"/>
      <c r="NT131" s="53"/>
      <c r="NU131" s="53"/>
      <c r="NV131" s="53"/>
      <c r="NW131" s="53"/>
    </row>
    <row r="132" spans="1:387" s="33" customFormat="1" ht="27.75" customHeight="1" x14ac:dyDescent="0.2">
      <c r="A132" s="172"/>
      <c r="B132" s="169">
        <v>116.4</v>
      </c>
      <c r="C132" s="94">
        <f>SUM(B130:B132)</f>
        <v>630.89</v>
      </c>
      <c r="D132" s="162"/>
      <c r="E132" s="90" t="s">
        <v>119</v>
      </c>
      <c r="F132" s="74"/>
      <c r="G132" s="82"/>
      <c r="H132" s="53"/>
      <c r="I132" s="165"/>
      <c r="J132" s="54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/>
      <c r="FK132" s="53"/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/>
      <c r="GB132" s="53"/>
      <c r="GC132" s="53"/>
      <c r="GD132" s="53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  <c r="GO132" s="53"/>
      <c r="GP132" s="53"/>
      <c r="GQ132" s="53"/>
      <c r="GR132" s="53"/>
      <c r="GS132" s="53"/>
      <c r="GT132" s="53"/>
      <c r="GU132" s="53"/>
      <c r="GV132" s="53"/>
      <c r="GW132" s="53"/>
      <c r="GX132" s="53"/>
      <c r="GY132" s="53"/>
      <c r="GZ132" s="53"/>
      <c r="HA132" s="53"/>
      <c r="HB132" s="53"/>
      <c r="HC132" s="53"/>
      <c r="HD132" s="53"/>
      <c r="HE132" s="53"/>
      <c r="HF132" s="53"/>
      <c r="HG132" s="53"/>
      <c r="HH132" s="53"/>
      <c r="HI132" s="53"/>
      <c r="HJ132" s="53"/>
      <c r="HK132" s="53"/>
      <c r="HL132" s="53"/>
      <c r="HM132" s="53"/>
      <c r="HN132" s="53"/>
      <c r="HO132" s="53"/>
      <c r="HP132" s="53"/>
      <c r="HQ132" s="53"/>
      <c r="HR132" s="53"/>
      <c r="HS132" s="53"/>
      <c r="HT132" s="53"/>
      <c r="HU132" s="53"/>
      <c r="HV132" s="53"/>
      <c r="HW132" s="53"/>
      <c r="HX132" s="53"/>
      <c r="HY132" s="53"/>
      <c r="HZ132" s="53"/>
      <c r="IA132" s="53"/>
      <c r="IB132" s="53"/>
      <c r="IC132" s="53"/>
      <c r="ID132" s="53"/>
      <c r="IE132" s="53"/>
      <c r="IF132" s="53"/>
      <c r="IG132" s="53"/>
      <c r="IH132" s="53"/>
      <c r="II132" s="53"/>
      <c r="IJ132" s="53"/>
      <c r="IK132" s="53"/>
      <c r="IL132" s="53"/>
      <c r="IM132" s="53"/>
      <c r="IN132" s="53"/>
      <c r="IO132" s="53"/>
      <c r="IP132" s="53"/>
      <c r="IQ132" s="53"/>
      <c r="IR132" s="53"/>
      <c r="IS132" s="53"/>
      <c r="IT132" s="53"/>
      <c r="IU132" s="53"/>
      <c r="IV132" s="53"/>
      <c r="IW132" s="53"/>
      <c r="IX132" s="53"/>
      <c r="IY132" s="53"/>
      <c r="IZ132" s="53"/>
      <c r="JA132" s="53"/>
      <c r="JB132" s="53"/>
      <c r="JC132" s="53"/>
      <c r="JD132" s="53"/>
      <c r="JE132" s="53"/>
      <c r="JF132" s="53"/>
      <c r="JG132" s="53"/>
      <c r="JH132" s="53"/>
      <c r="JI132" s="53"/>
      <c r="JJ132" s="53"/>
      <c r="JK132" s="53"/>
      <c r="JL132" s="53"/>
      <c r="JM132" s="53"/>
      <c r="JN132" s="53"/>
      <c r="JO132" s="53"/>
      <c r="JP132" s="53"/>
      <c r="JQ132" s="53"/>
      <c r="JR132" s="53"/>
      <c r="JS132" s="53"/>
      <c r="JT132" s="53"/>
      <c r="JU132" s="53"/>
      <c r="JV132" s="53"/>
      <c r="JW132" s="53"/>
      <c r="JX132" s="53"/>
      <c r="JY132" s="53"/>
      <c r="JZ132" s="53"/>
      <c r="KA132" s="53"/>
      <c r="KB132" s="53"/>
      <c r="KC132" s="53"/>
      <c r="KD132" s="53"/>
      <c r="KE132" s="53"/>
      <c r="KF132" s="53"/>
      <c r="KG132" s="53"/>
      <c r="KH132" s="53"/>
      <c r="KI132" s="53"/>
      <c r="KJ132" s="53"/>
      <c r="KK132" s="53"/>
      <c r="KL132" s="53"/>
      <c r="KM132" s="53"/>
      <c r="KN132" s="53"/>
      <c r="KO132" s="53"/>
      <c r="KP132" s="53"/>
      <c r="KQ132" s="53"/>
      <c r="KR132" s="53"/>
      <c r="KS132" s="53"/>
      <c r="KT132" s="53"/>
      <c r="KU132" s="53"/>
      <c r="KV132" s="53"/>
      <c r="KW132" s="53"/>
      <c r="KX132" s="53"/>
      <c r="KY132" s="53"/>
      <c r="KZ132" s="53"/>
      <c r="LA132" s="53"/>
      <c r="LB132" s="53"/>
      <c r="LC132" s="53"/>
      <c r="LD132" s="53"/>
      <c r="LE132" s="53"/>
      <c r="LF132" s="53"/>
      <c r="LG132" s="53"/>
      <c r="LH132" s="53"/>
      <c r="LI132" s="53"/>
      <c r="LJ132" s="53"/>
      <c r="LK132" s="53"/>
      <c r="LL132" s="53"/>
      <c r="LM132" s="53"/>
      <c r="LN132" s="53"/>
      <c r="LO132" s="53"/>
      <c r="LP132" s="53"/>
      <c r="LQ132" s="53"/>
      <c r="LR132" s="53"/>
      <c r="LS132" s="53"/>
      <c r="LT132" s="53"/>
      <c r="LU132" s="53"/>
      <c r="LV132" s="53"/>
      <c r="LW132" s="53"/>
      <c r="LX132" s="53"/>
      <c r="LY132" s="53"/>
      <c r="LZ132" s="53"/>
      <c r="MA132" s="53"/>
      <c r="MB132" s="53"/>
      <c r="MC132" s="53"/>
      <c r="MD132" s="53"/>
      <c r="ME132" s="53"/>
      <c r="MF132" s="53"/>
      <c r="MG132" s="53"/>
      <c r="MH132" s="53"/>
      <c r="MI132" s="53"/>
      <c r="MJ132" s="53"/>
      <c r="MK132" s="53"/>
      <c r="ML132" s="53"/>
      <c r="MM132" s="53"/>
      <c r="MN132" s="53"/>
      <c r="MO132" s="53"/>
      <c r="MP132" s="53"/>
      <c r="MQ132" s="53"/>
      <c r="MR132" s="53"/>
      <c r="MS132" s="53"/>
      <c r="MT132" s="53"/>
      <c r="MU132" s="53"/>
      <c r="MV132" s="53"/>
      <c r="MW132" s="53"/>
      <c r="MX132" s="53"/>
      <c r="MY132" s="53"/>
      <c r="MZ132" s="53"/>
      <c r="NA132" s="53"/>
      <c r="NB132" s="53"/>
      <c r="NC132" s="53"/>
      <c r="ND132" s="53"/>
      <c r="NE132" s="53"/>
      <c r="NF132" s="53"/>
      <c r="NG132" s="53"/>
      <c r="NH132" s="53"/>
      <c r="NI132" s="53"/>
      <c r="NJ132" s="53"/>
      <c r="NK132" s="53"/>
      <c r="NL132" s="53"/>
      <c r="NM132" s="53"/>
      <c r="NN132" s="53"/>
      <c r="NO132" s="53"/>
      <c r="NP132" s="53"/>
      <c r="NQ132" s="53"/>
      <c r="NR132" s="53"/>
      <c r="NS132" s="53"/>
      <c r="NT132" s="53"/>
      <c r="NU132" s="53"/>
      <c r="NV132" s="53"/>
      <c r="NW132" s="53"/>
    </row>
    <row r="133" spans="1:387" s="33" customFormat="1" ht="27.75" customHeight="1" x14ac:dyDescent="0.2">
      <c r="A133" s="172"/>
      <c r="B133" s="169"/>
      <c r="C133" s="94"/>
      <c r="D133" s="162"/>
      <c r="E133" s="90"/>
      <c r="F133" s="74"/>
      <c r="G133" s="82"/>
      <c r="H133" s="53"/>
      <c r="I133" s="165"/>
      <c r="J133" s="54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3"/>
      <c r="FU133" s="53"/>
      <c r="FV133" s="53"/>
      <c r="FW133" s="53"/>
      <c r="FX133" s="53"/>
      <c r="FY133" s="53"/>
      <c r="FZ133" s="53"/>
      <c r="GA133" s="53"/>
      <c r="GB133" s="53"/>
      <c r="GC133" s="53"/>
      <c r="GD133" s="53"/>
      <c r="GE133" s="53"/>
      <c r="GF133" s="53"/>
      <c r="GG133" s="53"/>
      <c r="GH133" s="53"/>
      <c r="GI133" s="53"/>
      <c r="GJ133" s="53"/>
      <c r="GK133" s="53"/>
      <c r="GL133" s="53"/>
      <c r="GM133" s="53"/>
      <c r="GN133" s="53"/>
      <c r="GO133" s="53"/>
      <c r="GP133" s="53"/>
      <c r="GQ133" s="53"/>
      <c r="GR133" s="53"/>
      <c r="GS133" s="53"/>
      <c r="GT133" s="53"/>
      <c r="GU133" s="53"/>
      <c r="GV133" s="53"/>
      <c r="GW133" s="53"/>
      <c r="GX133" s="53"/>
      <c r="GY133" s="53"/>
      <c r="GZ133" s="53"/>
      <c r="HA133" s="53"/>
      <c r="HB133" s="53"/>
      <c r="HC133" s="53"/>
      <c r="HD133" s="53"/>
      <c r="HE133" s="53"/>
      <c r="HF133" s="53"/>
      <c r="HG133" s="53"/>
      <c r="HH133" s="53"/>
      <c r="HI133" s="53"/>
      <c r="HJ133" s="53"/>
      <c r="HK133" s="53"/>
      <c r="HL133" s="53"/>
      <c r="HM133" s="53"/>
      <c r="HN133" s="53"/>
      <c r="HO133" s="53"/>
      <c r="HP133" s="53"/>
      <c r="HQ133" s="53"/>
      <c r="HR133" s="53"/>
      <c r="HS133" s="53"/>
      <c r="HT133" s="53"/>
      <c r="HU133" s="53"/>
      <c r="HV133" s="53"/>
      <c r="HW133" s="53"/>
      <c r="HX133" s="53"/>
      <c r="HY133" s="53"/>
      <c r="HZ133" s="53"/>
      <c r="IA133" s="53"/>
      <c r="IB133" s="53"/>
      <c r="IC133" s="53"/>
      <c r="ID133" s="53"/>
      <c r="IE133" s="53"/>
      <c r="IF133" s="53"/>
      <c r="IG133" s="53"/>
      <c r="IH133" s="53"/>
      <c r="II133" s="53"/>
      <c r="IJ133" s="53"/>
      <c r="IK133" s="53"/>
      <c r="IL133" s="53"/>
      <c r="IM133" s="53"/>
      <c r="IN133" s="53"/>
      <c r="IO133" s="53"/>
      <c r="IP133" s="53"/>
      <c r="IQ133" s="53"/>
      <c r="IR133" s="53"/>
      <c r="IS133" s="53"/>
      <c r="IT133" s="53"/>
      <c r="IU133" s="53"/>
      <c r="IV133" s="53"/>
      <c r="IW133" s="53"/>
      <c r="IX133" s="53"/>
      <c r="IY133" s="53"/>
      <c r="IZ133" s="53"/>
      <c r="JA133" s="53"/>
      <c r="JB133" s="53"/>
      <c r="JC133" s="53"/>
      <c r="JD133" s="53"/>
      <c r="JE133" s="53"/>
      <c r="JF133" s="53"/>
      <c r="JG133" s="53"/>
      <c r="JH133" s="53"/>
      <c r="JI133" s="53"/>
      <c r="JJ133" s="53"/>
      <c r="JK133" s="53"/>
      <c r="JL133" s="53"/>
      <c r="JM133" s="53"/>
      <c r="JN133" s="53"/>
      <c r="JO133" s="53"/>
      <c r="JP133" s="53"/>
      <c r="JQ133" s="53"/>
      <c r="JR133" s="53"/>
      <c r="JS133" s="53"/>
      <c r="JT133" s="53"/>
      <c r="JU133" s="53"/>
      <c r="JV133" s="53"/>
      <c r="JW133" s="53"/>
      <c r="JX133" s="53"/>
      <c r="JY133" s="53"/>
      <c r="JZ133" s="53"/>
      <c r="KA133" s="53"/>
      <c r="KB133" s="53"/>
      <c r="KC133" s="53"/>
      <c r="KD133" s="53"/>
      <c r="KE133" s="53"/>
      <c r="KF133" s="53"/>
      <c r="KG133" s="53"/>
      <c r="KH133" s="53"/>
      <c r="KI133" s="53"/>
      <c r="KJ133" s="53"/>
      <c r="KK133" s="53"/>
      <c r="KL133" s="53"/>
      <c r="KM133" s="53"/>
      <c r="KN133" s="53"/>
      <c r="KO133" s="53"/>
      <c r="KP133" s="53"/>
      <c r="KQ133" s="53"/>
      <c r="KR133" s="53"/>
      <c r="KS133" s="53"/>
      <c r="KT133" s="53"/>
      <c r="KU133" s="53"/>
      <c r="KV133" s="53"/>
      <c r="KW133" s="53"/>
      <c r="KX133" s="53"/>
      <c r="KY133" s="53"/>
      <c r="KZ133" s="53"/>
      <c r="LA133" s="53"/>
      <c r="LB133" s="53"/>
      <c r="LC133" s="53"/>
      <c r="LD133" s="53"/>
      <c r="LE133" s="53"/>
      <c r="LF133" s="53"/>
      <c r="LG133" s="53"/>
      <c r="LH133" s="53"/>
      <c r="LI133" s="53"/>
      <c r="LJ133" s="53"/>
      <c r="LK133" s="53"/>
      <c r="LL133" s="53"/>
      <c r="LM133" s="53"/>
      <c r="LN133" s="53"/>
      <c r="LO133" s="53"/>
      <c r="LP133" s="53"/>
      <c r="LQ133" s="53"/>
      <c r="LR133" s="53"/>
      <c r="LS133" s="53"/>
      <c r="LT133" s="53"/>
      <c r="LU133" s="53"/>
      <c r="LV133" s="53"/>
      <c r="LW133" s="53"/>
      <c r="LX133" s="53"/>
      <c r="LY133" s="53"/>
      <c r="LZ133" s="53"/>
      <c r="MA133" s="53"/>
      <c r="MB133" s="53"/>
      <c r="MC133" s="53"/>
      <c r="MD133" s="53"/>
      <c r="ME133" s="53"/>
      <c r="MF133" s="53"/>
      <c r="MG133" s="53"/>
      <c r="MH133" s="53"/>
      <c r="MI133" s="53"/>
      <c r="MJ133" s="53"/>
      <c r="MK133" s="53"/>
      <c r="ML133" s="53"/>
      <c r="MM133" s="53"/>
      <c r="MN133" s="53"/>
      <c r="MO133" s="53"/>
      <c r="MP133" s="53"/>
      <c r="MQ133" s="53"/>
      <c r="MR133" s="53"/>
      <c r="MS133" s="53"/>
      <c r="MT133" s="53"/>
      <c r="MU133" s="53"/>
      <c r="MV133" s="53"/>
      <c r="MW133" s="53"/>
      <c r="MX133" s="53"/>
      <c r="MY133" s="53"/>
      <c r="MZ133" s="53"/>
      <c r="NA133" s="53"/>
      <c r="NB133" s="53"/>
      <c r="NC133" s="53"/>
      <c r="ND133" s="53"/>
      <c r="NE133" s="53"/>
      <c r="NF133" s="53"/>
      <c r="NG133" s="53"/>
      <c r="NH133" s="53"/>
      <c r="NI133" s="53"/>
      <c r="NJ133" s="53"/>
      <c r="NK133" s="53"/>
      <c r="NL133" s="53"/>
      <c r="NM133" s="53"/>
      <c r="NN133" s="53"/>
      <c r="NO133" s="53"/>
      <c r="NP133" s="53"/>
      <c r="NQ133" s="53"/>
      <c r="NR133" s="53"/>
      <c r="NS133" s="53"/>
      <c r="NT133" s="53"/>
      <c r="NU133" s="53"/>
      <c r="NV133" s="53"/>
      <c r="NW133" s="53"/>
    </row>
    <row r="134" spans="1:387" s="33" customFormat="1" ht="27.75" customHeight="1" x14ac:dyDescent="0.2">
      <c r="A134" s="172">
        <v>42467</v>
      </c>
      <c r="B134" s="169">
        <v>547.36</v>
      </c>
      <c r="C134" s="94"/>
      <c r="D134" s="162" t="s">
        <v>103</v>
      </c>
      <c r="E134" s="90" t="s">
        <v>61</v>
      </c>
      <c r="F134" s="74" t="s">
        <v>26</v>
      </c>
      <c r="G134" s="82"/>
      <c r="H134" s="53"/>
      <c r="I134" s="165"/>
      <c r="J134" s="54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/>
      <c r="FW134" s="53"/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/>
      <c r="GL134" s="53"/>
      <c r="GM134" s="53"/>
      <c r="GN134" s="53"/>
      <c r="GO134" s="53"/>
      <c r="GP134" s="53"/>
      <c r="GQ134" s="53"/>
      <c r="GR134" s="53"/>
      <c r="GS134" s="53"/>
      <c r="GT134" s="53"/>
      <c r="GU134" s="53"/>
      <c r="GV134" s="53"/>
      <c r="GW134" s="53"/>
      <c r="GX134" s="53"/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3"/>
      <c r="HS134" s="53"/>
      <c r="HT134" s="53"/>
      <c r="HU134" s="53"/>
      <c r="HV134" s="53"/>
      <c r="HW134" s="53"/>
      <c r="HX134" s="53"/>
      <c r="HY134" s="53"/>
      <c r="HZ134" s="53"/>
      <c r="IA134" s="53"/>
      <c r="IB134" s="53"/>
      <c r="IC134" s="53"/>
      <c r="ID134" s="53"/>
      <c r="IE134" s="53"/>
      <c r="IF134" s="53"/>
      <c r="IG134" s="53"/>
      <c r="IH134" s="53"/>
      <c r="II134" s="53"/>
      <c r="IJ134" s="53"/>
      <c r="IK134" s="53"/>
      <c r="IL134" s="53"/>
      <c r="IM134" s="53"/>
      <c r="IN134" s="53"/>
      <c r="IO134" s="53"/>
      <c r="IP134" s="53"/>
      <c r="IQ134" s="53"/>
      <c r="IR134" s="53"/>
      <c r="IS134" s="53"/>
      <c r="IT134" s="53"/>
      <c r="IU134" s="53"/>
      <c r="IV134" s="53"/>
      <c r="IW134" s="53"/>
      <c r="IX134" s="53"/>
      <c r="IY134" s="53"/>
      <c r="IZ134" s="53"/>
      <c r="JA134" s="53"/>
      <c r="JB134" s="53"/>
      <c r="JC134" s="53"/>
      <c r="JD134" s="53"/>
      <c r="JE134" s="53"/>
      <c r="JF134" s="53"/>
      <c r="JG134" s="53"/>
      <c r="JH134" s="53"/>
      <c r="JI134" s="53"/>
      <c r="JJ134" s="53"/>
      <c r="JK134" s="53"/>
      <c r="JL134" s="53"/>
      <c r="JM134" s="53"/>
      <c r="JN134" s="53"/>
      <c r="JO134" s="53"/>
      <c r="JP134" s="53"/>
      <c r="JQ134" s="53"/>
      <c r="JR134" s="53"/>
      <c r="JS134" s="53"/>
      <c r="JT134" s="53"/>
      <c r="JU134" s="53"/>
      <c r="JV134" s="53"/>
      <c r="JW134" s="53"/>
      <c r="JX134" s="53"/>
      <c r="JY134" s="53"/>
      <c r="JZ134" s="53"/>
      <c r="KA134" s="53"/>
      <c r="KB134" s="53"/>
      <c r="KC134" s="53"/>
      <c r="KD134" s="53"/>
      <c r="KE134" s="53"/>
      <c r="KF134" s="53"/>
      <c r="KG134" s="53"/>
      <c r="KH134" s="53"/>
      <c r="KI134" s="53"/>
      <c r="KJ134" s="53"/>
      <c r="KK134" s="53"/>
      <c r="KL134" s="53"/>
      <c r="KM134" s="53"/>
      <c r="KN134" s="53"/>
      <c r="KO134" s="53"/>
      <c r="KP134" s="53"/>
      <c r="KQ134" s="53"/>
      <c r="KR134" s="53"/>
      <c r="KS134" s="53"/>
      <c r="KT134" s="53"/>
      <c r="KU134" s="53"/>
      <c r="KV134" s="53"/>
      <c r="KW134" s="53"/>
      <c r="KX134" s="53"/>
      <c r="KY134" s="53"/>
      <c r="KZ134" s="53"/>
      <c r="LA134" s="53"/>
      <c r="LB134" s="53"/>
      <c r="LC134" s="53"/>
      <c r="LD134" s="53"/>
      <c r="LE134" s="53"/>
      <c r="LF134" s="53"/>
      <c r="LG134" s="53"/>
      <c r="LH134" s="53"/>
      <c r="LI134" s="53"/>
      <c r="LJ134" s="53"/>
      <c r="LK134" s="53"/>
      <c r="LL134" s="53"/>
      <c r="LM134" s="53"/>
      <c r="LN134" s="53"/>
      <c r="LO134" s="53"/>
      <c r="LP134" s="53"/>
      <c r="LQ134" s="53"/>
      <c r="LR134" s="53"/>
      <c r="LS134" s="53"/>
      <c r="LT134" s="53"/>
      <c r="LU134" s="53"/>
      <c r="LV134" s="53"/>
      <c r="LW134" s="53"/>
      <c r="LX134" s="53"/>
      <c r="LY134" s="53"/>
      <c r="LZ134" s="53"/>
      <c r="MA134" s="53"/>
      <c r="MB134" s="53"/>
      <c r="MC134" s="53"/>
      <c r="MD134" s="53"/>
      <c r="ME134" s="53"/>
      <c r="MF134" s="53"/>
      <c r="MG134" s="53"/>
      <c r="MH134" s="53"/>
      <c r="MI134" s="53"/>
      <c r="MJ134" s="53"/>
      <c r="MK134" s="53"/>
      <c r="ML134" s="53"/>
      <c r="MM134" s="53"/>
      <c r="MN134" s="53"/>
      <c r="MO134" s="53"/>
      <c r="MP134" s="53"/>
      <c r="MQ134" s="53"/>
      <c r="MR134" s="53"/>
      <c r="MS134" s="53"/>
      <c r="MT134" s="53"/>
      <c r="MU134" s="53"/>
      <c r="MV134" s="53"/>
      <c r="MW134" s="53"/>
      <c r="MX134" s="53"/>
      <c r="MY134" s="53"/>
      <c r="MZ134" s="53"/>
      <c r="NA134" s="53"/>
      <c r="NB134" s="53"/>
      <c r="NC134" s="53"/>
      <c r="ND134" s="53"/>
      <c r="NE134" s="53"/>
      <c r="NF134" s="53"/>
      <c r="NG134" s="53"/>
      <c r="NH134" s="53"/>
      <c r="NI134" s="53"/>
      <c r="NJ134" s="53"/>
      <c r="NK134" s="53"/>
      <c r="NL134" s="53"/>
      <c r="NM134" s="53"/>
      <c r="NN134" s="53"/>
      <c r="NO134" s="53"/>
      <c r="NP134" s="53"/>
      <c r="NQ134" s="53"/>
      <c r="NR134" s="53"/>
      <c r="NS134" s="53"/>
      <c r="NT134" s="53"/>
      <c r="NU134" s="53"/>
      <c r="NV134" s="53"/>
      <c r="NW134" s="53"/>
    </row>
    <row r="135" spans="1:387" s="33" customFormat="1" ht="27.75" customHeight="1" x14ac:dyDescent="0.2">
      <c r="A135" s="172"/>
      <c r="B135" s="169">
        <v>49</v>
      </c>
      <c r="C135" s="94"/>
      <c r="D135" s="162"/>
      <c r="E135" s="90" t="s">
        <v>102</v>
      </c>
      <c r="F135" s="74"/>
      <c r="G135" s="82"/>
      <c r="H135" s="53"/>
      <c r="I135" s="165"/>
      <c r="J135" s="54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/>
      <c r="EO135" s="53"/>
      <c r="EP135" s="53"/>
      <c r="EQ135" s="53"/>
      <c r="ER135" s="53"/>
      <c r="ES135" s="53"/>
      <c r="ET135" s="53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3"/>
      <c r="FI135" s="53"/>
      <c r="FJ135" s="53"/>
      <c r="FK135" s="53"/>
      <c r="FL135" s="53"/>
      <c r="FM135" s="53"/>
      <c r="FN135" s="53"/>
      <c r="FO135" s="53"/>
      <c r="FP135" s="53"/>
      <c r="FQ135" s="53"/>
      <c r="FR135" s="53"/>
      <c r="FS135" s="53"/>
      <c r="FT135" s="53"/>
      <c r="FU135" s="53"/>
      <c r="FV135" s="53"/>
      <c r="FW135" s="53"/>
      <c r="FX135" s="53"/>
      <c r="FY135" s="53"/>
      <c r="FZ135" s="53"/>
      <c r="GA135" s="53"/>
      <c r="GB135" s="53"/>
      <c r="GC135" s="53"/>
      <c r="GD135" s="53"/>
      <c r="GE135" s="53"/>
      <c r="GF135" s="53"/>
      <c r="GG135" s="53"/>
      <c r="GH135" s="53"/>
      <c r="GI135" s="53"/>
      <c r="GJ135" s="53"/>
      <c r="GK135" s="53"/>
      <c r="GL135" s="53"/>
      <c r="GM135" s="53"/>
      <c r="GN135" s="53"/>
      <c r="GO135" s="53"/>
      <c r="GP135" s="53"/>
      <c r="GQ135" s="53"/>
      <c r="GR135" s="53"/>
      <c r="GS135" s="53"/>
      <c r="GT135" s="53"/>
      <c r="GU135" s="53"/>
      <c r="GV135" s="53"/>
      <c r="GW135" s="53"/>
      <c r="GX135" s="53"/>
      <c r="GY135" s="53"/>
      <c r="GZ135" s="53"/>
      <c r="HA135" s="53"/>
      <c r="HB135" s="53"/>
      <c r="HC135" s="53"/>
      <c r="HD135" s="53"/>
      <c r="HE135" s="53"/>
      <c r="HF135" s="53"/>
      <c r="HG135" s="53"/>
      <c r="HH135" s="53"/>
      <c r="HI135" s="53"/>
      <c r="HJ135" s="53"/>
      <c r="HK135" s="53"/>
      <c r="HL135" s="53"/>
      <c r="HM135" s="53"/>
      <c r="HN135" s="53"/>
      <c r="HO135" s="53"/>
      <c r="HP135" s="53"/>
      <c r="HQ135" s="53"/>
      <c r="HR135" s="53"/>
      <c r="HS135" s="53"/>
      <c r="HT135" s="53"/>
      <c r="HU135" s="53"/>
      <c r="HV135" s="53"/>
      <c r="HW135" s="53"/>
      <c r="HX135" s="53"/>
      <c r="HY135" s="53"/>
      <c r="HZ135" s="53"/>
      <c r="IA135" s="53"/>
      <c r="IB135" s="53"/>
      <c r="IC135" s="53"/>
      <c r="ID135" s="53"/>
      <c r="IE135" s="53"/>
      <c r="IF135" s="53"/>
      <c r="IG135" s="53"/>
      <c r="IH135" s="53"/>
      <c r="II135" s="53"/>
      <c r="IJ135" s="53"/>
      <c r="IK135" s="53"/>
      <c r="IL135" s="53"/>
      <c r="IM135" s="53"/>
      <c r="IN135" s="53"/>
      <c r="IO135" s="53"/>
      <c r="IP135" s="53"/>
      <c r="IQ135" s="53"/>
      <c r="IR135" s="53"/>
      <c r="IS135" s="53"/>
      <c r="IT135" s="53"/>
      <c r="IU135" s="53"/>
      <c r="IV135" s="53"/>
      <c r="IW135" s="53"/>
      <c r="IX135" s="53"/>
      <c r="IY135" s="53"/>
      <c r="IZ135" s="53"/>
      <c r="JA135" s="53"/>
      <c r="JB135" s="53"/>
      <c r="JC135" s="53"/>
      <c r="JD135" s="53"/>
      <c r="JE135" s="53"/>
      <c r="JF135" s="53"/>
      <c r="JG135" s="53"/>
      <c r="JH135" s="53"/>
      <c r="JI135" s="53"/>
      <c r="JJ135" s="53"/>
      <c r="JK135" s="53"/>
      <c r="JL135" s="53"/>
      <c r="JM135" s="53"/>
      <c r="JN135" s="53"/>
      <c r="JO135" s="53"/>
      <c r="JP135" s="53"/>
      <c r="JQ135" s="53"/>
      <c r="JR135" s="53"/>
      <c r="JS135" s="53"/>
      <c r="JT135" s="53"/>
      <c r="JU135" s="53"/>
      <c r="JV135" s="53"/>
      <c r="JW135" s="53"/>
      <c r="JX135" s="53"/>
      <c r="JY135" s="53"/>
      <c r="JZ135" s="53"/>
      <c r="KA135" s="53"/>
      <c r="KB135" s="53"/>
      <c r="KC135" s="53"/>
      <c r="KD135" s="53"/>
      <c r="KE135" s="53"/>
      <c r="KF135" s="53"/>
      <c r="KG135" s="53"/>
      <c r="KH135" s="53"/>
      <c r="KI135" s="53"/>
      <c r="KJ135" s="53"/>
      <c r="KK135" s="53"/>
      <c r="KL135" s="53"/>
      <c r="KM135" s="53"/>
      <c r="KN135" s="53"/>
      <c r="KO135" s="53"/>
      <c r="KP135" s="53"/>
      <c r="KQ135" s="53"/>
      <c r="KR135" s="53"/>
      <c r="KS135" s="53"/>
      <c r="KT135" s="53"/>
      <c r="KU135" s="53"/>
      <c r="KV135" s="53"/>
      <c r="KW135" s="53"/>
      <c r="KX135" s="53"/>
      <c r="KY135" s="53"/>
      <c r="KZ135" s="53"/>
      <c r="LA135" s="53"/>
      <c r="LB135" s="53"/>
      <c r="LC135" s="53"/>
      <c r="LD135" s="53"/>
      <c r="LE135" s="53"/>
      <c r="LF135" s="53"/>
      <c r="LG135" s="53"/>
      <c r="LH135" s="53"/>
      <c r="LI135" s="53"/>
      <c r="LJ135" s="53"/>
      <c r="LK135" s="53"/>
      <c r="LL135" s="53"/>
      <c r="LM135" s="53"/>
      <c r="LN135" s="53"/>
      <c r="LO135" s="53"/>
      <c r="LP135" s="53"/>
      <c r="LQ135" s="53"/>
      <c r="LR135" s="53"/>
      <c r="LS135" s="53"/>
      <c r="LT135" s="53"/>
      <c r="LU135" s="53"/>
      <c r="LV135" s="53"/>
      <c r="LW135" s="53"/>
      <c r="LX135" s="53"/>
      <c r="LY135" s="53"/>
      <c r="LZ135" s="53"/>
      <c r="MA135" s="53"/>
      <c r="MB135" s="53"/>
      <c r="MC135" s="53"/>
      <c r="MD135" s="53"/>
      <c r="ME135" s="53"/>
      <c r="MF135" s="53"/>
      <c r="MG135" s="53"/>
      <c r="MH135" s="53"/>
      <c r="MI135" s="53"/>
      <c r="MJ135" s="53"/>
      <c r="MK135" s="53"/>
      <c r="ML135" s="53"/>
      <c r="MM135" s="53"/>
      <c r="MN135" s="53"/>
      <c r="MO135" s="53"/>
      <c r="MP135" s="53"/>
      <c r="MQ135" s="53"/>
      <c r="MR135" s="53"/>
      <c r="MS135" s="53"/>
      <c r="MT135" s="53"/>
      <c r="MU135" s="53"/>
      <c r="MV135" s="53"/>
      <c r="MW135" s="53"/>
      <c r="MX135" s="53"/>
      <c r="MY135" s="53"/>
      <c r="MZ135" s="53"/>
      <c r="NA135" s="53"/>
      <c r="NB135" s="53"/>
      <c r="NC135" s="53"/>
      <c r="ND135" s="53"/>
      <c r="NE135" s="53"/>
      <c r="NF135" s="53"/>
      <c r="NG135" s="53"/>
      <c r="NH135" s="53"/>
      <c r="NI135" s="53"/>
      <c r="NJ135" s="53"/>
      <c r="NK135" s="53"/>
      <c r="NL135" s="53"/>
      <c r="NM135" s="53"/>
      <c r="NN135" s="53"/>
      <c r="NO135" s="53"/>
      <c r="NP135" s="53"/>
      <c r="NQ135" s="53"/>
      <c r="NR135" s="53"/>
      <c r="NS135" s="53"/>
      <c r="NT135" s="53"/>
      <c r="NU135" s="53"/>
      <c r="NV135" s="53"/>
      <c r="NW135" s="53"/>
    </row>
    <row r="136" spans="1:387" s="33" customFormat="1" ht="27.75" customHeight="1" x14ac:dyDescent="0.2">
      <c r="A136" s="172"/>
      <c r="B136" s="169">
        <v>21.1</v>
      </c>
      <c r="C136" s="94">
        <f>SUM(B134:B136)</f>
        <v>617.46</v>
      </c>
      <c r="D136" s="162"/>
      <c r="E136" s="90" t="s">
        <v>50</v>
      </c>
      <c r="F136" s="74"/>
      <c r="G136" s="82"/>
      <c r="H136" s="53"/>
      <c r="I136" s="165"/>
      <c r="J136" s="54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  <c r="IQ136" s="53"/>
      <c r="IR136" s="53"/>
      <c r="IS136" s="53"/>
      <c r="IT136" s="53"/>
      <c r="IU136" s="53"/>
      <c r="IV136" s="53"/>
      <c r="IW136" s="53"/>
      <c r="IX136" s="53"/>
      <c r="IY136" s="53"/>
      <c r="IZ136" s="53"/>
      <c r="JA136" s="53"/>
      <c r="JB136" s="53"/>
      <c r="JC136" s="53"/>
      <c r="JD136" s="53"/>
      <c r="JE136" s="53"/>
      <c r="JF136" s="53"/>
      <c r="JG136" s="53"/>
      <c r="JH136" s="53"/>
      <c r="JI136" s="53"/>
      <c r="JJ136" s="53"/>
      <c r="JK136" s="53"/>
      <c r="JL136" s="53"/>
      <c r="JM136" s="53"/>
      <c r="JN136" s="53"/>
      <c r="JO136" s="53"/>
      <c r="JP136" s="53"/>
      <c r="JQ136" s="53"/>
      <c r="JR136" s="53"/>
      <c r="JS136" s="53"/>
      <c r="JT136" s="53"/>
      <c r="JU136" s="53"/>
      <c r="JV136" s="53"/>
      <c r="JW136" s="53"/>
      <c r="JX136" s="53"/>
      <c r="JY136" s="53"/>
      <c r="JZ136" s="53"/>
      <c r="KA136" s="53"/>
      <c r="KB136" s="53"/>
      <c r="KC136" s="53"/>
      <c r="KD136" s="53"/>
      <c r="KE136" s="53"/>
      <c r="KF136" s="53"/>
      <c r="KG136" s="53"/>
      <c r="KH136" s="53"/>
      <c r="KI136" s="53"/>
      <c r="KJ136" s="53"/>
      <c r="KK136" s="53"/>
      <c r="KL136" s="53"/>
      <c r="KM136" s="53"/>
      <c r="KN136" s="53"/>
      <c r="KO136" s="53"/>
      <c r="KP136" s="53"/>
      <c r="KQ136" s="53"/>
      <c r="KR136" s="53"/>
      <c r="KS136" s="53"/>
      <c r="KT136" s="53"/>
      <c r="KU136" s="53"/>
      <c r="KV136" s="53"/>
      <c r="KW136" s="53"/>
      <c r="KX136" s="53"/>
      <c r="KY136" s="53"/>
      <c r="KZ136" s="53"/>
      <c r="LA136" s="53"/>
      <c r="LB136" s="53"/>
      <c r="LC136" s="53"/>
      <c r="LD136" s="53"/>
      <c r="LE136" s="53"/>
      <c r="LF136" s="53"/>
      <c r="LG136" s="53"/>
      <c r="LH136" s="53"/>
      <c r="LI136" s="53"/>
      <c r="LJ136" s="53"/>
      <c r="LK136" s="53"/>
      <c r="LL136" s="53"/>
      <c r="LM136" s="53"/>
      <c r="LN136" s="53"/>
      <c r="LO136" s="53"/>
      <c r="LP136" s="53"/>
      <c r="LQ136" s="53"/>
      <c r="LR136" s="53"/>
      <c r="LS136" s="53"/>
      <c r="LT136" s="53"/>
      <c r="LU136" s="53"/>
      <c r="LV136" s="53"/>
      <c r="LW136" s="53"/>
      <c r="LX136" s="53"/>
      <c r="LY136" s="53"/>
      <c r="LZ136" s="53"/>
      <c r="MA136" s="53"/>
      <c r="MB136" s="53"/>
      <c r="MC136" s="53"/>
      <c r="MD136" s="53"/>
      <c r="ME136" s="53"/>
      <c r="MF136" s="53"/>
      <c r="MG136" s="53"/>
      <c r="MH136" s="53"/>
      <c r="MI136" s="53"/>
      <c r="MJ136" s="53"/>
      <c r="MK136" s="53"/>
      <c r="ML136" s="53"/>
      <c r="MM136" s="53"/>
      <c r="MN136" s="53"/>
      <c r="MO136" s="53"/>
      <c r="MP136" s="53"/>
      <c r="MQ136" s="53"/>
      <c r="MR136" s="53"/>
      <c r="MS136" s="53"/>
      <c r="MT136" s="53"/>
      <c r="MU136" s="53"/>
      <c r="MV136" s="53"/>
      <c r="MW136" s="53"/>
      <c r="MX136" s="53"/>
      <c r="MY136" s="53"/>
      <c r="MZ136" s="53"/>
      <c r="NA136" s="53"/>
      <c r="NB136" s="53"/>
      <c r="NC136" s="53"/>
      <c r="ND136" s="53"/>
      <c r="NE136" s="53"/>
      <c r="NF136" s="53"/>
      <c r="NG136" s="53"/>
      <c r="NH136" s="53"/>
      <c r="NI136" s="53"/>
      <c r="NJ136" s="53"/>
      <c r="NK136" s="53"/>
      <c r="NL136" s="53"/>
      <c r="NM136" s="53"/>
      <c r="NN136" s="53"/>
      <c r="NO136" s="53"/>
      <c r="NP136" s="53"/>
      <c r="NQ136" s="53"/>
      <c r="NR136" s="53"/>
      <c r="NS136" s="53"/>
      <c r="NT136" s="53"/>
      <c r="NU136" s="53"/>
      <c r="NV136" s="53"/>
      <c r="NW136" s="53"/>
    </row>
    <row r="137" spans="1:387" s="33" customFormat="1" ht="27.75" customHeight="1" x14ac:dyDescent="0.2">
      <c r="A137" s="172"/>
      <c r="B137" s="169"/>
      <c r="C137" s="94"/>
      <c r="D137" s="162"/>
      <c r="E137" s="90"/>
      <c r="F137" s="74"/>
      <c r="G137" s="82"/>
      <c r="H137" s="53"/>
      <c r="I137" s="165"/>
      <c r="J137" s="54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  <c r="IW137" s="53"/>
      <c r="IX137" s="53"/>
      <c r="IY137" s="53"/>
      <c r="IZ137" s="53"/>
      <c r="JA137" s="53"/>
      <c r="JB137" s="53"/>
      <c r="JC137" s="53"/>
      <c r="JD137" s="53"/>
      <c r="JE137" s="53"/>
      <c r="JF137" s="53"/>
      <c r="JG137" s="53"/>
      <c r="JH137" s="53"/>
      <c r="JI137" s="53"/>
      <c r="JJ137" s="53"/>
      <c r="JK137" s="53"/>
      <c r="JL137" s="53"/>
      <c r="JM137" s="53"/>
      <c r="JN137" s="53"/>
      <c r="JO137" s="53"/>
      <c r="JP137" s="53"/>
      <c r="JQ137" s="53"/>
      <c r="JR137" s="53"/>
      <c r="JS137" s="53"/>
      <c r="JT137" s="53"/>
      <c r="JU137" s="53"/>
      <c r="JV137" s="53"/>
      <c r="JW137" s="53"/>
      <c r="JX137" s="53"/>
      <c r="JY137" s="53"/>
      <c r="JZ137" s="53"/>
      <c r="KA137" s="53"/>
      <c r="KB137" s="53"/>
      <c r="KC137" s="53"/>
      <c r="KD137" s="53"/>
      <c r="KE137" s="53"/>
      <c r="KF137" s="53"/>
      <c r="KG137" s="53"/>
      <c r="KH137" s="53"/>
      <c r="KI137" s="53"/>
      <c r="KJ137" s="53"/>
      <c r="KK137" s="53"/>
      <c r="KL137" s="53"/>
      <c r="KM137" s="53"/>
      <c r="KN137" s="53"/>
      <c r="KO137" s="53"/>
      <c r="KP137" s="53"/>
      <c r="KQ137" s="53"/>
      <c r="KR137" s="53"/>
      <c r="KS137" s="53"/>
      <c r="KT137" s="53"/>
      <c r="KU137" s="53"/>
      <c r="KV137" s="53"/>
      <c r="KW137" s="53"/>
      <c r="KX137" s="53"/>
      <c r="KY137" s="53"/>
      <c r="KZ137" s="53"/>
      <c r="LA137" s="53"/>
      <c r="LB137" s="53"/>
      <c r="LC137" s="53"/>
      <c r="LD137" s="53"/>
      <c r="LE137" s="53"/>
      <c r="LF137" s="53"/>
      <c r="LG137" s="53"/>
      <c r="LH137" s="53"/>
      <c r="LI137" s="53"/>
      <c r="LJ137" s="53"/>
      <c r="LK137" s="53"/>
      <c r="LL137" s="53"/>
      <c r="LM137" s="53"/>
      <c r="LN137" s="53"/>
      <c r="LO137" s="53"/>
      <c r="LP137" s="53"/>
      <c r="LQ137" s="53"/>
      <c r="LR137" s="53"/>
      <c r="LS137" s="53"/>
      <c r="LT137" s="53"/>
      <c r="LU137" s="53"/>
      <c r="LV137" s="53"/>
      <c r="LW137" s="53"/>
      <c r="LX137" s="53"/>
      <c r="LY137" s="53"/>
      <c r="LZ137" s="53"/>
      <c r="MA137" s="53"/>
      <c r="MB137" s="53"/>
      <c r="MC137" s="53"/>
      <c r="MD137" s="53"/>
      <c r="ME137" s="53"/>
      <c r="MF137" s="53"/>
      <c r="MG137" s="53"/>
      <c r="MH137" s="53"/>
      <c r="MI137" s="53"/>
      <c r="MJ137" s="53"/>
      <c r="MK137" s="53"/>
      <c r="ML137" s="53"/>
      <c r="MM137" s="53"/>
      <c r="MN137" s="53"/>
      <c r="MO137" s="53"/>
      <c r="MP137" s="53"/>
      <c r="MQ137" s="53"/>
      <c r="MR137" s="53"/>
      <c r="MS137" s="53"/>
      <c r="MT137" s="53"/>
      <c r="MU137" s="53"/>
      <c r="MV137" s="53"/>
      <c r="MW137" s="53"/>
      <c r="MX137" s="53"/>
      <c r="MY137" s="53"/>
      <c r="MZ137" s="53"/>
      <c r="NA137" s="53"/>
      <c r="NB137" s="53"/>
      <c r="NC137" s="53"/>
      <c r="ND137" s="53"/>
      <c r="NE137" s="53"/>
      <c r="NF137" s="53"/>
      <c r="NG137" s="53"/>
      <c r="NH137" s="53"/>
      <c r="NI137" s="53"/>
      <c r="NJ137" s="53"/>
      <c r="NK137" s="53"/>
      <c r="NL137" s="53"/>
      <c r="NM137" s="53"/>
      <c r="NN137" s="53"/>
      <c r="NO137" s="53"/>
      <c r="NP137" s="53"/>
      <c r="NQ137" s="53"/>
      <c r="NR137" s="53"/>
      <c r="NS137" s="53"/>
      <c r="NT137" s="53"/>
      <c r="NU137" s="53"/>
      <c r="NV137" s="53"/>
      <c r="NW137" s="53"/>
    </row>
    <row r="138" spans="1:387" s="33" customFormat="1" ht="27.75" customHeight="1" x14ac:dyDescent="0.2">
      <c r="A138" s="172">
        <v>42480</v>
      </c>
      <c r="B138" s="169">
        <v>34.520000000000003</v>
      </c>
      <c r="C138" s="94">
        <f>SUM(B138)</f>
        <v>34.520000000000003</v>
      </c>
      <c r="D138" s="162" t="s">
        <v>114</v>
      </c>
      <c r="E138" s="90" t="s">
        <v>74</v>
      </c>
      <c r="F138" s="74"/>
      <c r="G138" s="82"/>
      <c r="H138" s="53"/>
      <c r="I138" s="165"/>
      <c r="J138" s="54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  <c r="IE138" s="53"/>
      <c r="IF138" s="53"/>
      <c r="IG138" s="53"/>
      <c r="IH138" s="53"/>
      <c r="II138" s="53"/>
      <c r="IJ138" s="53"/>
      <c r="IK138" s="53"/>
      <c r="IL138" s="53"/>
      <c r="IM138" s="53"/>
      <c r="IN138" s="53"/>
      <c r="IO138" s="53"/>
      <c r="IP138" s="53"/>
      <c r="IQ138" s="53"/>
      <c r="IR138" s="53"/>
      <c r="IS138" s="53"/>
      <c r="IT138" s="53"/>
      <c r="IU138" s="53"/>
      <c r="IV138" s="53"/>
      <c r="IW138" s="53"/>
      <c r="IX138" s="53"/>
      <c r="IY138" s="53"/>
      <c r="IZ138" s="53"/>
      <c r="JA138" s="53"/>
      <c r="JB138" s="53"/>
      <c r="JC138" s="53"/>
      <c r="JD138" s="53"/>
      <c r="JE138" s="53"/>
      <c r="JF138" s="53"/>
      <c r="JG138" s="53"/>
      <c r="JH138" s="53"/>
      <c r="JI138" s="53"/>
      <c r="JJ138" s="53"/>
      <c r="JK138" s="53"/>
      <c r="JL138" s="53"/>
      <c r="JM138" s="53"/>
      <c r="JN138" s="53"/>
      <c r="JO138" s="53"/>
      <c r="JP138" s="53"/>
      <c r="JQ138" s="53"/>
      <c r="JR138" s="53"/>
      <c r="JS138" s="53"/>
      <c r="JT138" s="53"/>
      <c r="JU138" s="53"/>
      <c r="JV138" s="53"/>
      <c r="JW138" s="53"/>
      <c r="JX138" s="53"/>
      <c r="JY138" s="53"/>
      <c r="JZ138" s="53"/>
      <c r="KA138" s="53"/>
      <c r="KB138" s="53"/>
      <c r="KC138" s="53"/>
      <c r="KD138" s="53"/>
      <c r="KE138" s="53"/>
      <c r="KF138" s="53"/>
      <c r="KG138" s="53"/>
      <c r="KH138" s="53"/>
      <c r="KI138" s="53"/>
      <c r="KJ138" s="53"/>
      <c r="KK138" s="53"/>
      <c r="KL138" s="53"/>
      <c r="KM138" s="53"/>
      <c r="KN138" s="53"/>
      <c r="KO138" s="53"/>
      <c r="KP138" s="53"/>
      <c r="KQ138" s="53"/>
      <c r="KR138" s="53"/>
      <c r="KS138" s="53"/>
      <c r="KT138" s="53"/>
      <c r="KU138" s="53"/>
      <c r="KV138" s="53"/>
      <c r="KW138" s="53"/>
      <c r="KX138" s="53"/>
      <c r="KY138" s="53"/>
      <c r="KZ138" s="53"/>
      <c r="LA138" s="53"/>
      <c r="LB138" s="53"/>
      <c r="LC138" s="53"/>
      <c r="LD138" s="53"/>
      <c r="LE138" s="53"/>
      <c r="LF138" s="53"/>
      <c r="LG138" s="53"/>
      <c r="LH138" s="53"/>
      <c r="LI138" s="53"/>
      <c r="LJ138" s="53"/>
      <c r="LK138" s="53"/>
      <c r="LL138" s="53"/>
      <c r="LM138" s="53"/>
      <c r="LN138" s="53"/>
      <c r="LO138" s="53"/>
      <c r="LP138" s="53"/>
      <c r="LQ138" s="53"/>
      <c r="LR138" s="53"/>
      <c r="LS138" s="53"/>
      <c r="LT138" s="53"/>
      <c r="LU138" s="53"/>
      <c r="LV138" s="53"/>
      <c r="LW138" s="53"/>
      <c r="LX138" s="53"/>
      <c r="LY138" s="53"/>
      <c r="LZ138" s="53"/>
      <c r="MA138" s="53"/>
      <c r="MB138" s="53"/>
      <c r="MC138" s="53"/>
      <c r="MD138" s="53"/>
      <c r="ME138" s="53"/>
      <c r="MF138" s="53"/>
      <c r="MG138" s="53"/>
      <c r="MH138" s="53"/>
      <c r="MI138" s="53"/>
      <c r="MJ138" s="53"/>
      <c r="MK138" s="53"/>
      <c r="ML138" s="53"/>
      <c r="MM138" s="53"/>
      <c r="MN138" s="53"/>
      <c r="MO138" s="53"/>
      <c r="MP138" s="53"/>
      <c r="MQ138" s="53"/>
      <c r="MR138" s="53"/>
      <c r="MS138" s="53"/>
      <c r="MT138" s="53"/>
      <c r="MU138" s="53"/>
      <c r="MV138" s="53"/>
      <c r="MW138" s="53"/>
      <c r="MX138" s="53"/>
      <c r="MY138" s="53"/>
      <c r="MZ138" s="53"/>
      <c r="NA138" s="53"/>
      <c r="NB138" s="53"/>
      <c r="NC138" s="53"/>
      <c r="ND138" s="53"/>
      <c r="NE138" s="53"/>
      <c r="NF138" s="53"/>
      <c r="NG138" s="53"/>
      <c r="NH138" s="53"/>
      <c r="NI138" s="53"/>
      <c r="NJ138" s="53"/>
      <c r="NK138" s="53"/>
      <c r="NL138" s="53"/>
      <c r="NM138" s="53"/>
      <c r="NN138" s="53"/>
      <c r="NO138" s="53"/>
      <c r="NP138" s="53"/>
      <c r="NQ138" s="53"/>
      <c r="NR138" s="53"/>
      <c r="NS138" s="53"/>
      <c r="NT138" s="53"/>
      <c r="NU138" s="53"/>
      <c r="NV138" s="53"/>
      <c r="NW138" s="53"/>
    </row>
    <row r="139" spans="1:387" s="33" customFormat="1" ht="27.75" customHeight="1" x14ac:dyDescent="0.2">
      <c r="A139" s="172"/>
      <c r="B139" s="169"/>
      <c r="C139" s="94"/>
      <c r="D139" s="162"/>
      <c r="E139" s="90"/>
      <c r="F139" s="74"/>
      <c r="G139" s="82"/>
      <c r="H139" s="53"/>
      <c r="I139" s="165"/>
      <c r="J139" s="54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3"/>
      <c r="HS139" s="53"/>
      <c r="HT139" s="53"/>
      <c r="HU139" s="53"/>
      <c r="HV139" s="53"/>
      <c r="HW139" s="53"/>
      <c r="HX139" s="53"/>
      <c r="HY139" s="53"/>
      <c r="HZ139" s="53"/>
      <c r="IA139" s="53"/>
      <c r="IB139" s="53"/>
      <c r="IC139" s="53"/>
      <c r="ID139" s="53"/>
      <c r="IE139" s="53"/>
      <c r="IF139" s="53"/>
      <c r="IG139" s="53"/>
      <c r="IH139" s="53"/>
      <c r="II139" s="53"/>
      <c r="IJ139" s="53"/>
      <c r="IK139" s="53"/>
      <c r="IL139" s="53"/>
      <c r="IM139" s="53"/>
      <c r="IN139" s="53"/>
      <c r="IO139" s="53"/>
      <c r="IP139" s="53"/>
      <c r="IQ139" s="53"/>
      <c r="IR139" s="53"/>
      <c r="IS139" s="53"/>
      <c r="IT139" s="53"/>
      <c r="IU139" s="53"/>
      <c r="IV139" s="53"/>
      <c r="IW139" s="53"/>
      <c r="IX139" s="53"/>
      <c r="IY139" s="53"/>
      <c r="IZ139" s="53"/>
      <c r="JA139" s="53"/>
      <c r="JB139" s="53"/>
      <c r="JC139" s="53"/>
      <c r="JD139" s="53"/>
      <c r="JE139" s="53"/>
      <c r="JF139" s="53"/>
      <c r="JG139" s="53"/>
      <c r="JH139" s="53"/>
      <c r="JI139" s="53"/>
      <c r="JJ139" s="53"/>
      <c r="JK139" s="53"/>
      <c r="JL139" s="53"/>
      <c r="JM139" s="53"/>
      <c r="JN139" s="53"/>
      <c r="JO139" s="53"/>
      <c r="JP139" s="53"/>
      <c r="JQ139" s="53"/>
      <c r="JR139" s="53"/>
      <c r="JS139" s="53"/>
      <c r="JT139" s="53"/>
      <c r="JU139" s="53"/>
      <c r="JV139" s="53"/>
      <c r="JW139" s="53"/>
      <c r="JX139" s="53"/>
      <c r="JY139" s="53"/>
      <c r="JZ139" s="53"/>
      <c r="KA139" s="53"/>
      <c r="KB139" s="53"/>
      <c r="KC139" s="53"/>
      <c r="KD139" s="53"/>
      <c r="KE139" s="53"/>
      <c r="KF139" s="53"/>
      <c r="KG139" s="53"/>
      <c r="KH139" s="53"/>
      <c r="KI139" s="53"/>
      <c r="KJ139" s="53"/>
      <c r="KK139" s="53"/>
      <c r="KL139" s="53"/>
      <c r="KM139" s="53"/>
      <c r="KN139" s="53"/>
      <c r="KO139" s="53"/>
      <c r="KP139" s="53"/>
      <c r="KQ139" s="53"/>
      <c r="KR139" s="53"/>
      <c r="KS139" s="53"/>
      <c r="KT139" s="53"/>
      <c r="KU139" s="53"/>
      <c r="KV139" s="53"/>
      <c r="KW139" s="53"/>
      <c r="KX139" s="53"/>
      <c r="KY139" s="53"/>
      <c r="KZ139" s="53"/>
      <c r="LA139" s="53"/>
      <c r="LB139" s="53"/>
      <c r="LC139" s="53"/>
      <c r="LD139" s="53"/>
      <c r="LE139" s="53"/>
      <c r="LF139" s="53"/>
      <c r="LG139" s="53"/>
      <c r="LH139" s="53"/>
      <c r="LI139" s="53"/>
      <c r="LJ139" s="53"/>
      <c r="LK139" s="53"/>
      <c r="LL139" s="53"/>
      <c r="LM139" s="53"/>
      <c r="LN139" s="53"/>
      <c r="LO139" s="53"/>
      <c r="LP139" s="53"/>
      <c r="LQ139" s="53"/>
      <c r="LR139" s="53"/>
      <c r="LS139" s="53"/>
      <c r="LT139" s="53"/>
      <c r="LU139" s="53"/>
      <c r="LV139" s="53"/>
      <c r="LW139" s="53"/>
      <c r="LX139" s="53"/>
      <c r="LY139" s="53"/>
      <c r="LZ139" s="53"/>
      <c r="MA139" s="53"/>
      <c r="MB139" s="53"/>
      <c r="MC139" s="53"/>
      <c r="MD139" s="53"/>
      <c r="ME139" s="53"/>
      <c r="MF139" s="53"/>
      <c r="MG139" s="53"/>
      <c r="MH139" s="53"/>
      <c r="MI139" s="53"/>
      <c r="MJ139" s="53"/>
      <c r="MK139" s="53"/>
      <c r="ML139" s="53"/>
      <c r="MM139" s="53"/>
      <c r="MN139" s="53"/>
      <c r="MO139" s="53"/>
      <c r="MP139" s="53"/>
      <c r="MQ139" s="53"/>
      <c r="MR139" s="53"/>
      <c r="MS139" s="53"/>
      <c r="MT139" s="53"/>
      <c r="MU139" s="53"/>
      <c r="MV139" s="53"/>
      <c r="MW139" s="53"/>
      <c r="MX139" s="53"/>
      <c r="MY139" s="53"/>
      <c r="MZ139" s="53"/>
      <c r="NA139" s="53"/>
      <c r="NB139" s="53"/>
      <c r="NC139" s="53"/>
      <c r="ND139" s="53"/>
      <c r="NE139" s="53"/>
      <c r="NF139" s="53"/>
      <c r="NG139" s="53"/>
      <c r="NH139" s="53"/>
      <c r="NI139" s="53"/>
      <c r="NJ139" s="53"/>
      <c r="NK139" s="53"/>
      <c r="NL139" s="53"/>
      <c r="NM139" s="53"/>
      <c r="NN139" s="53"/>
      <c r="NO139" s="53"/>
      <c r="NP139" s="53"/>
      <c r="NQ139" s="53"/>
      <c r="NR139" s="53"/>
      <c r="NS139" s="53"/>
      <c r="NT139" s="53"/>
      <c r="NU139" s="53"/>
      <c r="NV139" s="53"/>
      <c r="NW139" s="53"/>
    </row>
    <row r="140" spans="1:387" s="33" customFormat="1" ht="27.75" customHeight="1" x14ac:dyDescent="0.2">
      <c r="A140" s="172">
        <v>42481</v>
      </c>
      <c r="B140" s="169">
        <v>236.04</v>
      </c>
      <c r="C140" s="94"/>
      <c r="D140" s="162" t="s">
        <v>92</v>
      </c>
      <c r="E140" s="90" t="s">
        <v>61</v>
      </c>
      <c r="F140" s="74" t="s">
        <v>70</v>
      </c>
      <c r="G140" s="82"/>
      <c r="H140" s="53"/>
      <c r="I140" s="165"/>
      <c r="J140" s="54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/>
      <c r="HV140" s="53"/>
      <c r="HW140" s="53"/>
      <c r="HX140" s="53"/>
      <c r="HY140" s="53"/>
      <c r="HZ140" s="53"/>
      <c r="IA140" s="53"/>
      <c r="IB140" s="53"/>
      <c r="IC140" s="53"/>
      <c r="ID140" s="53"/>
      <c r="IE140" s="53"/>
      <c r="IF140" s="53"/>
      <c r="IG140" s="53"/>
      <c r="IH140" s="53"/>
      <c r="II140" s="53"/>
      <c r="IJ140" s="53"/>
      <c r="IK140" s="53"/>
      <c r="IL140" s="53"/>
      <c r="IM140" s="53"/>
      <c r="IN140" s="53"/>
      <c r="IO140" s="53"/>
      <c r="IP140" s="53"/>
      <c r="IQ140" s="53"/>
      <c r="IR140" s="53"/>
      <c r="IS140" s="53"/>
      <c r="IT140" s="53"/>
      <c r="IU140" s="53"/>
      <c r="IV140" s="53"/>
      <c r="IW140" s="53"/>
      <c r="IX140" s="53"/>
      <c r="IY140" s="53"/>
      <c r="IZ140" s="53"/>
      <c r="JA140" s="53"/>
      <c r="JB140" s="53"/>
      <c r="JC140" s="53"/>
      <c r="JD140" s="53"/>
      <c r="JE140" s="53"/>
      <c r="JF140" s="53"/>
      <c r="JG140" s="53"/>
      <c r="JH140" s="53"/>
      <c r="JI140" s="53"/>
      <c r="JJ140" s="53"/>
      <c r="JK140" s="53"/>
      <c r="JL140" s="53"/>
      <c r="JM140" s="53"/>
      <c r="JN140" s="53"/>
      <c r="JO140" s="53"/>
      <c r="JP140" s="53"/>
      <c r="JQ140" s="53"/>
      <c r="JR140" s="53"/>
      <c r="JS140" s="53"/>
      <c r="JT140" s="53"/>
      <c r="JU140" s="53"/>
      <c r="JV140" s="53"/>
      <c r="JW140" s="53"/>
      <c r="JX140" s="53"/>
      <c r="JY140" s="53"/>
      <c r="JZ140" s="53"/>
      <c r="KA140" s="53"/>
      <c r="KB140" s="53"/>
      <c r="KC140" s="53"/>
      <c r="KD140" s="53"/>
      <c r="KE140" s="53"/>
      <c r="KF140" s="53"/>
      <c r="KG140" s="53"/>
      <c r="KH140" s="53"/>
      <c r="KI140" s="53"/>
      <c r="KJ140" s="53"/>
      <c r="KK140" s="53"/>
      <c r="KL140" s="53"/>
      <c r="KM140" s="53"/>
      <c r="KN140" s="53"/>
      <c r="KO140" s="53"/>
      <c r="KP140" s="53"/>
      <c r="KQ140" s="53"/>
      <c r="KR140" s="53"/>
      <c r="KS140" s="53"/>
      <c r="KT140" s="53"/>
      <c r="KU140" s="53"/>
      <c r="KV140" s="53"/>
      <c r="KW140" s="53"/>
      <c r="KX140" s="53"/>
      <c r="KY140" s="53"/>
      <c r="KZ140" s="53"/>
      <c r="LA140" s="53"/>
      <c r="LB140" s="53"/>
      <c r="LC140" s="53"/>
      <c r="LD140" s="53"/>
      <c r="LE140" s="53"/>
      <c r="LF140" s="53"/>
      <c r="LG140" s="53"/>
      <c r="LH140" s="53"/>
      <c r="LI140" s="53"/>
      <c r="LJ140" s="53"/>
      <c r="LK140" s="53"/>
      <c r="LL140" s="53"/>
      <c r="LM140" s="53"/>
      <c r="LN140" s="53"/>
      <c r="LO140" s="53"/>
      <c r="LP140" s="53"/>
      <c r="LQ140" s="53"/>
      <c r="LR140" s="53"/>
      <c r="LS140" s="53"/>
      <c r="LT140" s="53"/>
      <c r="LU140" s="53"/>
      <c r="LV140" s="53"/>
      <c r="LW140" s="53"/>
      <c r="LX140" s="53"/>
      <c r="LY140" s="53"/>
      <c r="LZ140" s="53"/>
      <c r="MA140" s="53"/>
      <c r="MB140" s="53"/>
      <c r="MC140" s="53"/>
      <c r="MD140" s="53"/>
      <c r="ME140" s="53"/>
      <c r="MF140" s="53"/>
      <c r="MG140" s="53"/>
      <c r="MH140" s="53"/>
      <c r="MI140" s="53"/>
      <c r="MJ140" s="53"/>
      <c r="MK140" s="53"/>
      <c r="ML140" s="53"/>
      <c r="MM140" s="53"/>
      <c r="MN140" s="53"/>
      <c r="MO140" s="53"/>
      <c r="MP140" s="53"/>
      <c r="MQ140" s="53"/>
      <c r="MR140" s="53"/>
      <c r="MS140" s="53"/>
      <c r="MT140" s="53"/>
      <c r="MU140" s="53"/>
      <c r="MV140" s="53"/>
      <c r="MW140" s="53"/>
      <c r="MX140" s="53"/>
      <c r="MY140" s="53"/>
      <c r="MZ140" s="53"/>
      <c r="NA140" s="53"/>
      <c r="NB140" s="53"/>
      <c r="NC140" s="53"/>
      <c r="ND140" s="53"/>
      <c r="NE140" s="53"/>
      <c r="NF140" s="53"/>
      <c r="NG140" s="53"/>
      <c r="NH140" s="53"/>
      <c r="NI140" s="53"/>
      <c r="NJ140" s="53"/>
      <c r="NK140" s="53"/>
      <c r="NL140" s="53"/>
      <c r="NM140" s="53"/>
      <c r="NN140" s="53"/>
      <c r="NO140" s="53"/>
      <c r="NP140" s="53"/>
      <c r="NQ140" s="53"/>
      <c r="NR140" s="53"/>
      <c r="NS140" s="53"/>
      <c r="NT140" s="53"/>
      <c r="NU140" s="53"/>
      <c r="NV140" s="53"/>
      <c r="NW140" s="53"/>
    </row>
    <row r="141" spans="1:387" s="33" customFormat="1" ht="27.75" customHeight="1" x14ac:dyDescent="0.2">
      <c r="A141" s="172"/>
      <c r="B141" s="169">
        <v>49</v>
      </c>
      <c r="C141" s="94"/>
      <c r="D141" s="162"/>
      <c r="E141" s="90" t="s">
        <v>51</v>
      </c>
      <c r="F141" s="74"/>
      <c r="G141" s="82"/>
      <c r="H141" s="53"/>
      <c r="I141" s="165"/>
      <c r="J141" s="54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P141" s="53"/>
      <c r="DQ141" s="53"/>
      <c r="DR141" s="53"/>
      <c r="DS141" s="53"/>
      <c r="DT141" s="53"/>
      <c r="DU141" s="53"/>
      <c r="DV141" s="53"/>
      <c r="DW141" s="53"/>
      <c r="DX141" s="53"/>
      <c r="DY141" s="53"/>
      <c r="DZ141" s="53"/>
      <c r="EA141" s="53"/>
      <c r="EB141" s="53"/>
      <c r="EC141" s="53"/>
      <c r="ED141" s="53"/>
      <c r="EE141" s="53"/>
      <c r="EF141" s="53"/>
      <c r="EG141" s="53"/>
      <c r="EH141" s="53"/>
      <c r="EI141" s="53"/>
      <c r="EJ141" s="53"/>
      <c r="EK141" s="53"/>
      <c r="EL141" s="53"/>
      <c r="EM141" s="53"/>
      <c r="EN141" s="53"/>
      <c r="EO141" s="53"/>
      <c r="EP141" s="53"/>
      <c r="EQ141" s="53"/>
      <c r="ER141" s="53"/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  <c r="FH141" s="53"/>
      <c r="FI141" s="53"/>
      <c r="FJ141" s="53"/>
      <c r="FK141" s="53"/>
      <c r="FL141" s="53"/>
      <c r="FM141" s="53"/>
      <c r="FN141" s="53"/>
      <c r="FO141" s="53"/>
      <c r="FP141" s="53"/>
      <c r="FQ141" s="53"/>
      <c r="FR141" s="53"/>
      <c r="FS141" s="53"/>
      <c r="FT141" s="53"/>
      <c r="FU141" s="53"/>
      <c r="FV141" s="53"/>
      <c r="FW141" s="53"/>
      <c r="FX141" s="53"/>
      <c r="FY141" s="53"/>
      <c r="FZ141" s="53"/>
      <c r="GA141" s="53"/>
      <c r="GB141" s="53"/>
      <c r="GC141" s="53"/>
      <c r="GD141" s="53"/>
      <c r="GE141" s="53"/>
      <c r="GF141" s="53"/>
      <c r="GG141" s="53"/>
      <c r="GH141" s="53"/>
      <c r="GI141" s="53"/>
      <c r="GJ141" s="53"/>
      <c r="GK141" s="53"/>
      <c r="GL141" s="53"/>
      <c r="GM141" s="53"/>
      <c r="GN141" s="53"/>
      <c r="GO141" s="53"/>
      <c r="GP141" s="53"/>
      <c r="GQ141" s="53"/>
      <c r="GR141" s="53"/>
      <c r="GS141" s="53"/>
      <c r="GT141" s="53"/>
      <c r="GU141" s="53"/>
      <c r="GV141" s="53"/>
      <c r="GW141" s="53"/>
      <c r="GX141" s="53"/>
      <c r="GY141" s="53"/>
      <c r="GZ141" s="53"/>
      <c r="HA141" s="53"/>
      <c r="HB141" s="53"/>
      <c r="HC141" s="53"/>
      <c r="HD141" s="53"/>
      <c r="HE141" s="53"/>
      <c r="HF141" s="53"/>
      <c r="HG141" s="53"/>
      <c r="HH141" s="53"/>
      <c r="HI141" s="53"/>
      <c r="HJ141" s="53"/>
      <c r="HK141" s="53"/>
      <c r="HL141" s="53"/>
      <c r="HM141" s="53"/>
      <c r="HN141" s="53"/>
      <c r="HO141" s="53"/>
      <c r="HP141" s="53"/>
      <c r="HQ141" s="53"/>
      <c r="HR141" s="53"/>
      <c r="HS141" s="53"/>
      <c r="HT141" s="53"/>
      <c r="HU141" s="53"/>
      <c r="HV141" s="53"/>
      <c r="HW141" s="53"/>
      <c r="HX141" s="53"/>
      <c r="HY141" s="53"/>
      <c r="HZ141" s="53"/>
      <c r="IA141" s="53"/>
      <c r="IB141" s="53"/>
      <c r="IC141" s="53"/>
      <c r="ID141" s="53"/>
      <c r="IE141" s="53"/>
      <c r="IF141" s="53"/>
      <c r="IG141" s="53"/>
      <c r="IH141" s="53"/>
      <c r="II141" s="53"/>
      <c r="IJ141" s="53"/>
      <c r="IK141" s="53"/>
      <c r="IL141" s="53"/>
      <c r="IM141" s="53"/>
      <c r="IN141" s="53"/>
      <c r="IO141" s="53"/>
      <c r="IP141" s="53"/>
      <c r="IQ141" s="53"/>
      <c r="IR141" s="53"/>
      <c r="IS141" s="53"/>
      <c r="IT141" s="53"/>
      <c r="IU141" s="53"/>
      <c r="IV141" s="53"/>
      <c r="IW141" s="53"/>
      <c r="IX141" s="53"/>
      <c r="IY141" s="53"/>
      <c r="IZ141" s="53"/>
      <c r="JA141" s="53"/>
      <c r="JB141" s="53"/>
      <c r="JC141" s="53"/>
      <c r="JD141" s="53"/>
      <c r="JE141" s="53"/>
      <c r="JF141" s="53"/>
      <c r="JG141" s="53"/>
      <c r="JH141" s="53"/>
      <c r="JI141" s="53"/>
      <c r="JJ141" s="53"/>
      <c r="JK141" s="53"/>
      <c r="JL141" s="53"/>
      <c r="JM141" s="53"/>
      <c r="JN141" s="53"/>
      <c r="JO141" s="53"/>
      <c r="JP141" s="53"/>
      <c r="JQ141" s="53"/>
      <c r="JR141" s="53"/>
      <c r="JS141" s="53"/>
      <c r="JT141" s="53"/>
      <c r="JU141" s="53"/>
      <c r="JV141" s="53"/>
      <c r="JW141" s="53"/>
      <c r="JX141" s="53"/>
      <c r="JY141" s="53"/>
      <c r="JZ141" s="53"/>
      <c r="KA141" s="53"/>
      <c r="KB141" s="53"/>
      <c r="KC141" s="53"/>
      <c r="KD141" s="53"/>
      <c r="KE141" s="53"/>
      <c r="KF141" s="53"/>
      <c r="KG141" s="53"/>
      <c r="KH141" s="53"/>
      <c r="KI141" s="53"/>
      <c r="KJ141" s="53"/>
      <c r="KK141" s="53"/>
      <c r="KL141" s="53"/>
      <c r="KM141" s="53"/>
      <c r="KN141" s="53"/>
      <c r="KO141" s="53"/>
      <c r="KP141" s="53"/>
      <c r="KQ141" s="53"/>
      <c r="KR141" s="53"/>
      <c r="KS141" s="53"/>
      <c r="KT141" s="53"/>
      <c r="KU141" s="53"/>
      <c r="KV141" s="53"/>
      <c r="KW141" s="53"/>
      <c r="KX141" s="53"/>
      <c r="KY141" s="53"/>
      <c r="KZ141" s="53"/>
      <c r="LA141" s="53"/>
      <c r="LB141" s="53"/>
      <c r="LC141" s="53"/>
      <c r="LD141" s="53"/>
      <c r="LE141" s="53"/>
      <c r="LF141" s="53"/>
      <c r="LG141" s="53"/>
      <c r="LH141" s="53"/>
      <c r="LI141" s="53"/>
      <c r="LJ141" s="53"/>
      <c r="LK141" s="53"/>
      <c r="LL141" s="53"/>
      <c r="LM141" s="53"/>
      <c r="LN141" s="53"/>
      <c r="LO141" s="53"/>
      <c r="LP141" s="53"/>
      <c r="LQ141" s="53"/>
      <c r="LR141" s="53"/>
      <c r="LS141" s="53"/>
      <c r="LT141" s="53"/>
      <c r="LU141" s="53"/>
      <c r="LV141" s="53"/>
      <c r="LW141" s="53"/>
      <c r="LX141" s="53"/>
      <c r="LY141" s="53"/>
      <c r="LZ141" s="53"/>
      <c r="MA141" s="53"/>
      <c r="MB141" s="53"/>
      <c r="MC141" s="53"/>
      <c r="MD141" s="53"/>
      <c r="ME141" s="53"/>
      <c r="MF141" s="53"/>
      <c r="MG141" s="53"/>
      <c r="MH141" s="53"/>
      <c r="MI141" s="53"/>
      <c r="MJ141" s="53"/>
      <c r="MK141" s="53"/>
      <c r="ML141" s="53"/>
      <c r="MM141" s="53"/>
      <c r="MN141" s="53"/>
      <c r="MO141" s="53"/>
      <c r="MP141" s="53"/>
      <c r="MQ141" s="53"/>
      <c r="MR141" s="53"/>
      <c r="MS141" s="53"/>
      <c r="MT141" s="53"/>
      <c r="MU141" s="53"/>
      <c r="MV141" s="53"/>
      <c r="MW141" s="53"/>
      <c r="MX141" s="53"/>
      <c r="MY141" s="53"/>
      <c r="MZ141" s="53"/>
      <c r="NA141" s="53"/>
      <c r="NB141" s="53"/>
      <c r="NC141" s="53"/>
      <c r="ND141" s="53"/>
      <c r="NE141" s="53"/>
      <c r="NF141" s="53"/>
      <c r="NG141" s="53"/>
      <c r="NH141" s="53"/>
      <c r="NI141" s="53"/>
      <c r="NJ141" s="53"/>
      <c r="NK141" s="53"/>
      <c r="NL141" s="53"/>
      <c r="NM141" s="53"/>
      <c r="NN141" s="53"/>
      <c r="NO141" s="53"/>
      <c r="NP141" s="53"/>
      <c r="NQ141" s="53"/>
      <c r="NR141" s="53"/>
      <c r="NS141" s="53"/>
      <c r="NT141" s="53"/>
      <c r="NU141" s="53"/>
      <c r="NV141" s="53"/>
      <c r="NW141" s="53"/>
    </row>
    <row r="142" spans="1:387" s="33" customFormat="1" ht="27.75" customHeight="1" x14ac:dyDescent="0.2">
      <c r="A142" s="172"/>
      <c r="B142" s="169">
        <v>30</v>
      </c>
      <c r="C142" s="94">
        <f>SUM(B140:B142)</f>
        <v>315.03999999999996</v>
      </c>
      <c r="D142" s="162"/>
      <c r="E142" s="90" t="s">
        <v>74</v>
      </c>
      <c r="F142" s="74"/>
      <c r="G142" s="82"/>
      <c r="H142" s="53"/>
      <c r="I142" s="165"/>
      <c r="J142" s="54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3"/>
      <c r="FK142" s="53"/>
      <c r="FL142" s="53"/>
      <c r="FM142" s="53"/>
      <c r="FN142" s="53"/>
      <c r="FO142" s="53"/>
      <c r="FP142" s="53"/>
      <c r="FQ142" s="53"/>
      <c r="FR142" s="53"/>
      <c r="FS142" s="53"/>
      <c r="FT142" s="53"/>
      <c r="FU142" s="53"/>
      <c r="FV142" s="53"/>
      <c r="FW142" s="53"/>
      <c r="FX142" s="53"/>
      <c r="FY142" s="53"/>
      <c r="FZ142" s="53"/>
      <c r="GA142" s="53"/>
      <c r="GB142" s="53"/>
      <c r="GC142" s="53"/>
      <c r="GD142" s="53"/>
      <c r="GE142" s="53"/>
      <c r="GF142" s="53"/>
      <c r="GG142" s="53"/>
      <c r="GH142" s="53"/>
      <c r="GI142" s="53"/>
      <c r="GJ142" s="53"/>
      <c r="GK142" s="53"/>
      <c r="GL142" s="53"/>
      <c r="GM142" s="53"/>
      <c r="GN142" s="53"/>
      <c r="GO142" s="53"/>
      <c r="GP142" s="53"/>
      <c r="GQ142" s="53"/>
      <c r="GR142" s="53"/>
      <c r="GS142" s="53"/>
      <c r="GT142" s="53"/>
      <c r="GU142" s="53"/>
      <c r="GV142" s="53"/>
      <c r="GW142" s="53"/>
      <c r="GX142" s="53"/>
      <c r="GY142" s="53"/>
      <c r="GZ142" s="53"/>
      <c r="HA142" s="53"/>
      <c r="HB142" s="53"/>
      <c r="HC142" s="53"/>
      <c r="HD142" s="53"/>
      <c r="HE142" s="53"/>
      <c r="HF142" s="53"/>
      <c r="HG142" s="53"/>
      <c r="HH142" s="53"/>
      <c r="HI142" s="53"/>
      <c r="HJ142" s="53"/>
      <c r="HK142" s="53"/>
      <c r="HL142" s="53"/>
      <c r="HM142" s="53"/>
      <c r="HN142" s="53"/>
      <c r="HO142" s="53"/>
      <c r="HP142" s="53"/>
      <c r="HQ142" s="53"/>
      <c r="HR142" s="53"/>
      <c r="HS142" s="53"/>
      <c r="HT142" s="53"/>
      <c r="HU142" s="53"/>
      <c r="HV142" s="53"/>
      <c r="HW142" s="53"/>
      <c r="HX142" s="53"/>
      <c r="HY142" s="53"/>
      <c r="HZ142" s="53"/>
      <c r="IA142" s="53"/>
      <c r="IB142" s="53"/>
      <c r="IC142" s="53"/>
      <c r="ID142" s="53"/>
      <c r="IE142" s="53"/>
      <c r="IF142" s="53"/>
      <c r="IG142" s="53"/>
      <c r="IH142" s="53"/>
      <c r="II142" s="53"/>
      <c r="IJ142" s="53"/>
      <c r="IK142" s="53"/>
      <c r="IL142" s="53"/>
      <c r="IM142" s="53"/>
      <c r="IN142" s="53"/>
      <c r="IO142" s="53"/>
      <c r="IP142" s="53"/>
      <c r="IQ142" s="53"/>
      <c r="IR142" s="53"/>
      <c r="IS142" s="53"/>
      <c r="IT142" s="53"/>
      <c r="IU142" s="53"/>
      <c r="IV142" s="53"/>
      <c r="IW142" s="53"/>
      <c r="IX142" s="53"/>
      <c r="IY142" s="53"/>
      <c r="IZ142" s="53"/>
      <c r="JA142" s="53"/>
      <c r="JB142" s="53"/>
      <c r="JC142" s="53"/>
      <c r="JD142" s="53"/>
      <c r="JE142" s="53"/>
      <c r="JF142" s="53"/>
      <c r="JG142" s="53"/>
      <c r="JH142" s="53"/>
      <c r="JI142" s="53"/>
      <c r="JJ142" s="53"/>
      <c r="JK142" s="53"/>
      <c r="JL142" s="53"/>
      <c r="JM142" s="53"/>
      <c r="JN142" s="53"/>
      <c r="JO142" s="53"/>
      <c r="JP142" s="53"/>
      <c r="JQ142" s="53"/>
      <c r="JR142" s="53"/>
      <c r="JS142" s="53"/>
      <c r="JT142" s="53"/>
      <c r="JU142" s="53"/>
      <c r="JV142" s="53"/>
      <c r="JW142" s="53"/>
      <c r="JX142" s="53"/>
      <c r="JY142" s="53"/>
      <c r="JZ142" s="53"/>
      <c r="KA142" s="53"/>
      <c r="KB142" s="53"/>
      <c r="KC142" s="53"/>
      <c r="KD142" s="53"/>
      <c r="KE142" s="53"/>
      <c r="KF142" s="53"/>
      <c r="KG142" s="53"/>
      <c r="KH142" s="53"/>
      <c r="KI142" s="53"/>
      <c r="KJ142" s="53"/>
      <c r="KK142" s="53"/>
      <c r="KL142" s="53"/>
      <c r="KM142" s="53"/>
      <c r="KN142" s="53"/>
      <c r="KO142" s="53"/>
      <c r="KP142" s="53"/>
      <c r="KQ142" s="53"/>
      <c r="KR142" s="53"/>
      <c r="KS142" s="53"/>
      <c r="KT142" s="53"/>
      <c r="KU142" s="53"/>
      <c r="KV142" s="53"/>
      <c r="KW142" s="53"/>
      <c r="KX142" s="53"/>
      <c r="KY142" s="53"/>
      <c r="KZ142" s="53"/>
      <c r="LA142" s="53"/>
      <c r="LB142" s="53"/>
      <c r="LC142" s="53"/>
      <c r="LD142" s="53"/>
      <c r="LE142" s="53"/>
      <c r="LF142" s="53"/>
      <c r="LG142" s="53"/>
      <c r="LH142" s="53"/>
      <c r="LI142" s="53"/>
      <c r="LJ142" s="53"/>
      <c r="LK142" s="53"/>
      <c r="LL142" s="53"/>
      <c r="LM142" s="53"/>
      <c r="LN142" s="53"/>
      <c r="LO142" s="53"/>
      <c r="LP142" s="53"/>
      <c r="LQ142" s="53"/>
      <c r="LR142" s="53"/>
      <c r="LS142" s="53"/>
      <c r="LT142" s="53"/>
      <c r="LU142" s="53"/>
      <c r="LV142" s="53"/>
      <c r="LW142" s="53"/>
      <c r="LX142" s="53"/>
      <c r="LY142" s="53"/>
      <c r="LZ142" s="53"/>
      <c r="MA142" s="53"/>
      <c r="MB142" s="53"/>
      <c r="MC142" s="53"/>
      <c r="MD142" s="53"/>
      <c r="ME142" s="53"/>
      <c r="MF142" s="53"/>
      <c r="MG142" s="53"/>
      <c r="MH142" s="53"/>
      <c r="MI142" s="53"/>
      <c r="MJ142" s="53"/>
      <c r="MK142" s="53"/>
      <c r="ML142" s="53"/>
      <c r="MM142" s="53"/>
      <c r="MN142" s="53"/>
      <c r="MO142" s="53"/>
      <c r="MP142" s="53"/>
      <c r="MQ142" s="53"/>
      <c r="MR142" s="53"/>
      <c r="MS142" s="53"/>
      <c r="MT142" s="53"/>
      <c r="MU142" s="53"/>
      <c r="MV142" s="53"/>
      <c r="MW142" s="53"/>
      <c r="MX142" s="53"/>
      <c r="MY142" s="53"/>
      <c r="MZ142" s="53"/>
      <c r="NA142" s="53"/>
      <c r="NB142" s="53"/>
      <c r="NC142" s="53"/>
      <c r="ND142" s="53"/>
      <c r="NE142" s="53"/>
      <c r="NF142" s="53"/>
      <c r="NG142" s="53"/>
      <c r="NH142" s="53"/>
      <c r="NI142" s="53"/>
      <c r="NJ142" s="53"/>
      <c r="NK142" s="53"/>
      <c r="NL142" s="53"/>
      <c r="NM142" s="53"/>
      <c r="NN142" s="53"/>
      <c r="NO142" s="53"/>
      <c r="NP142" s="53"/>
      <c r="NQ142" s="53"/>
      <c r="NR142" s="53"/>
      <c r="NS142" s="53"/>
      <c r="NT142" s="53"/>
      <c r="NU142" s="53"/>
      <c r="NV142" s="53"/>
      <c r="NW142" s="53"/>
    </row>
    <row r="143" spans="1:387" s="33" customFormat="1" ht="27.75" customHeight="1" x14ac:dyDescent="0.2">
      <c r="A143" s="172"/>
      <c r="B143" s="169"/>
      <c r="C143" s="94"/>
      <c r="D143" s="162"/>
      <c r="E143" s="90"/>
      <c r="F143" s="74"/>
      <c r="G143" s="82"/>
      <c r="H143" s="53"/>
      <c r="I143" s="165"/>
      <c r="J143" s="54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  <c r="IK143" s="53"/>
      <c r="IL143" s="53"/>
      <c r="IM143" s="53"/>
      <c r="IN143" s="53"/>
      <c r="IO143" s="53"/>
      <c r="IP143" s="53"/>
      <c r="IQ143" s="53"/>
      <c r="IR143" s="53"/>
      <c r="IS143" s="53"/>
      <c r="IT143" s="53"/>
      <c r="IU143" s="53"/>
      <c r="IV143" s="53"/>
      <c r="IW143" s="53"/>
      <c r="IX143" s="53"/>
      <c r="IY143" s="53"/>
      <c r="IZ143" s="53"/>
      <c r="JA143" s="53"/>
      <c r="JB143" s="53"/>
      <c r="JC143" s="53"/>
      <c r="JD143" s="53"/>
      <c r="JE143" s="53"/>
      <c r="JF143" s="53"/>
      <c r="JG143" s="53"/>
      <c r="JH143" s="53"/>
      <c r="JI143" s="53"/>
      <c r="JJ143" s="53"/>
      <c r="JK143" s="53"/>
      <c r="JL143" s="53"/>
      <c r="JM143" s="53"/>
      <c r="JN143" s="53"/>
      <c r="JO143" s="53"/>
      <c r="JP143" s="53"/>
      <c r="JQ143" s="53"/>
      <c r="JR143" s="53"/>
      <c r="JS143" s="53"/>
      <c r="JT143" s="53"/>
      <c r="JU143" s="53"/>
      <c r="JV143" s="53"/>
      <c r="JW143" s="53"/>
      <c r="JX143" s="53"/>
      <c r="JY143" s="53"/>
      <c r="JZ143" s="53"/>
      <c r="KA143" s="53"/>
      <c r="KB143" s="53"/>
      <c r="KC143" s="53"/>
      <c r="KD143" s="53"/>
      <c r="KE143" s="53"/>
      <c r="KF143" s="53"/>
      <c r="KG143" s="53"/>
      <c r="KH143" s="53"/>
      <c r="KI143" s="53"/>
      <c r="KJ143" s="53"/>
      <c r="KK143" s="53"/>
      <c r="KL143" s="53"/>
      <c r="KM143" s="53"/>
      <c r="KN143" s="53"/>
      <c r="KO143" s="53"/>
      <c r="KP143" s="53"/>
      <c r="KQ143" s="53"/>
      <c r="KR143" s="53"/>
      <c r="KS143" s="53"/>
      <c r="KT143" s="53"/>
      <c r="KU143" s="53"/>
      <c r="KV143" s="53"/>
      <c r="KW143" s="53"/>
      <c r="KX143" s="53"/>
      <c r="KY143" s="53"/>
      <c r="KZ143" s="53"/>
      <c r="LA143" s="53"/>
      <c r="LB143" s="53"/>
      <c r="LC143" s="53"/>
      <c r="LD143" s="53"/>
      <c r="LE143" s="53"/>
      <c r="LF143" s="53"/>
      <c r="LG143" s="53"/>
      <c r="LH143" s="53"/>
      <c r="LI143" s="53"/>
      <c r="LJ143" s="53"/>
      <c r="LK143" s="53"/>
      <c r="LL143" s="53"/>
      <c r="LM143" s="53"/>
      <c r="LN143" s="53"/>
      <c r="LO143" s="53"/>
      <c r="LP143" s="53"/>
      <c r="LQ143" s="53"/>
      <c r="LR143" s="53"/>
      <c r="LS143" s="53"/>
      <c r="LT143" s="53"/>
      <c r="LU143" s="53"/>
      <c r="LV143" s="53"/>
      <c r="LW143" s="53"/>
      <c r="LX143" s="53"/>
      <c r="LY143" s="53"/>
      <c r="LZ143" s="53"/>
      <c r="MA143" s="53"/>
      <c r="MB143" s="53"/>
      <c r="MC143" s="53"/>
      <c r="MD143" s="53"/>
      <c r="ME143" s="53"/>
      <c r="MF143" s="53"/>
      <c r="MG143" s="53"/>
      <c r="MH143" s="53"/>
      <c r="MI143" s="53"/>
      <c r="MJ143" s="53"/>
      <c r="MK143" s="53"/>
      <c r="ML143" s="53"/>
      <c r="MM143" s="53"/>
      <c r="MN143" s="53"/>
      <c r="MO143" s="53"/>
      <c r="MP143" s="53"/>
      <c r="MQ143" s="53"/>
      <c r="MR143" s="53"/>
      <c r="MS143" s="53"/>
      <c r="MT143" s="53"/>
      <c r="MU143" s="53"/>
      <c r="MV143" s="53"/>
      <c r="MW143" s="53"/>
      <c r="MX143" s="53"/>
      <c r="MY143" s="53"/>
      <c r="MZ143" s="53"/>
      <c r="NA143" s="53"/>
      <c r="NB143" s="53"/>
      <c r="NC143" s="53"/>
      <c r="ND143" s="53"/>
      <c r="NE143" s="53"/>
      <c r="NF143" s="53"/>
      <c r="NG143" s="53"/>
      <c r="NH143" s="53"/>
      <c r="NI143" s="53"/>
      <c r="NJ143" s="53"/>
      <c r="NK143" s="53"/>
      <c r="NL143" s="53"/>
      <c r="NM143" s="53"/>
      <c r="NN143" s="53"/>
      <c r="NO143" s="53"/>
      <c r="NP143" s="53"/>
      <c r="NQ143" s="53"/>
      <c r="NR143" s="53"/>
      <c r="NS143" s="53"/>
      <c r="NT143" s="53"/>
      <c r="NU143" s="53"/>
      <c r="NV143" s="53"/>
      <c r="NW143" s="53"/>
    </row>
    <row r="144" spans="1:387" s="33" customFormat="1" ht="27.75" customHeight="1" x14ac:dyDescent="0.2">
      <c r="A144" s="172">
        <v>42506</v>
      </c>
      <c r="B144" s="169">
        <v>739.42</v>
      </c>
      <c r="C144" s="94"/>
      <c r="D144" s="162" t="s">
        <v>111</v>
      </c>
      <c r="E144" s="90" t="s">
        <v>61</v>
      </c>
      <c r="F144" s="74" t="s">
        <v>112</v>
      </c>
      <c r="G144" s="82"/>
      <c r="H144" s="53"/>
      <c r="I144" s="165"/>
      <c r="J144" s="54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53"/>
      <c r="ED144" s="53"/>
      <c r="EE144" s="53"/>
      <c r="EF144" s="53"/>
      <c r="EG144" s="53"/>
      <c r="EH144" s="53"/>
      <c r="EI144" s="53"/>
      <c r="EJ144" s="53"/>
      <c r="EK144" s="53"/>
      <c r="EL144" s="53"/>
      <c r="EM144" s="53"/>
      <c r="EN144" s="53"/>
      <c r="EO144" s="53"/>
      <c r="EP144" s="53"/>
      <c r="EQ144" s="53"/>
      <c r="ER144" s="53"/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/>
      <c r="FG144" s="53"/>
      <c r="FH144" s="53"/>
      <c r="FI144" s="53"/>
      <c r="FJ144" s="53"/>
      <c r="FK144" s="53"/>
      <c r="FL144" s="53"/>
      <c r="FM144" s="53"/>
      <c r="FN144" s="53"/>
      <c r="FO144" s="53"/>
      <c r="FP144" s="53"/>
      <c r="FQ144" s="53"/>
      <c r="FR144" s="53"/>
      <c r="FS144" s="53"/>
      <c r="FT144" s="53"/>
      <c r="FU144" s="53"/>
      <c r="FV144" s="53"/>
      <c r="FW144" s="53"/>
      <c r="FX144" s="53"/>
      <c r="FY144" s="53"/>
      <c r="FZ144" s="53"/>
      <c r="GA144" s="53"/>
      <c r="GB144" s="53"/>
      <c r="GC144" s="53"/>
      <c r="GD144" s="53"/>
      <c r="GE144" s="53"/>
      <c r="GF144" s="53"/>
      <c r="GG144" s="53"/>
      <c r="GH144" s="53"/>
      <c r="GI144" s="53"/>
      <c r="GJ144" s="53"/>
      <c r="GK144" s="53"/>
      <c r="GL144" s="53"/>
      <c r="GM144" s="53"/>
      <c r="GN144" s="53"/>
      <c r="GO144" s="53"/>
      <c r="GP144" s="53"/>
      <c r="GQ144" s="53"/>
      <c r="GR144" s="53"/>
      <c r="GS144" s="53"/>
      <c r="GT144" s="53"/>
      <c r="GU144" s="53"/>
      <c r="GV144" s="53"/>
      <c r="GW144" s="53"/>
      <c r="GX144" s="53"/>
      <c r="GY144" s="53"/>
      <c r="GZ144" s="53"/>
      <c r="HA144" s="53"/>
      <c r="HB144" s="53"/>
      <c r="HC144" s="53"/>
      <c r="HD144" s="53"/>
      <c r="HE144" s="53"/>
      <c r="HF144" s="53"/>
      <c r="HG144" s="53"/>
      <c r="HH144" s="53"/>
      <c r="HI144" s="53"/>
      <c r="HJ144" s="53"/>
      <c r="HK144" s="53"/>
      <c r="HL144" s="53"/>
      <c r="HM144" s="53"/>
      <c r="HN144" s="53"/>
      <c r="HO144" s="53"/>
      <c r="HP144" s="53"/>
      <c r="HQ144" s="53"/>
      <c r="HR144" s="53"/>
      <c r="HS144" s="53"/>
      <c r="HT144" s="53"/>
      <c r="HU144" s="53"/>
      <c r="HV144" s="53"/>
      <c r="HW144" s="53"/>
      <c r="HX144" s="53"/>
      <c r="HY144" s="53"/>
      <c r="HZ144" s="53"/>
      <c r="IA144" s="53"/>
      <c r="IB144" s="53"/>
      <c r="IC144" s="53"/>
      <c r="ID144" s="53"/>
      <c r="IE144" s="53"/>
      <c r="IF144" s="53"/>
      <c r="IG144" s="53"/>
      <c r="IH144" s="53"/>
      <c r="II144" s="53"/>
      <c r="IJ144" s="53"/>
      <c r="IK144" s="53"/>
      <c r="IL144" s="53"/>
      <c r="IM144" s="53"/>
      <c r="IN144" s="53"/>
      <c r="IO144" s="53"/>
      <c r="IP144" s="53"/>
      <c r="IQ144" s="53"/>
      <c r="IR144" s="53"/>
      <c r="IS144" s="53"/>
      <c r="IT144" s="53"/>
      <c r="IU144" s="53"/>
      <c r="IV144" s="53"/>
      <c r="IW144" s="53"/>
      <c r="IX144" s="53"/>
      <c r="IY144" s="53"/>
      <c r="IZ144" s="53"/>
      <c r="JA144" s="53"/>
      <c r="JB144" s="53"/>
      <c r="JC144" s="53"/>
      <c r="JD144" s="53"/>
      <c r="JE144" s="53"/>
      <c r="JF144" s="53"/>
      <c r="JG144" s="53"/>
      <c r="JH144" s="53"/>
      <c r="JI144" s="53"/>
      <c r="JJ144" s="53"/>
      <c r="JK144" s="53"/>
      <c r="JL144" s="53"/>
      <c r="JM144" s="53"/>
      <c r="JN144" s="53"/>
      <c r="JO144" s="53"/>
      <c r="JP144" s="53"/>
      <c r="JQ144" s="53"/>
      <c r="JR144" s="53"/>
      <c r="JS144" s="53"/>
      <c r="JT144" s="53"/>
      <c r="JU144" s="53"/>
      <c r="JV144" s="53"/>
      <c r="JW144" s="53"/>
      <c r="JX144" s="53"/>
      <c r="JY144" s="53"/>
      <c r="JZ144" s="53"/>
      <c r="KA144" s="53"/>
      <c r="KB144" s="53"/>
      <c r="KC144" s="53"/>
      <c r="KD144" s="53"/>
      <c r="KE144" s="53"/>
      <c r="KF144" s="53"/>
      <c r="KG144" s="53"/>
      <c r="KH144" s="53"/>
      <c r="KI144" s="53"/>
      <c r="KJ144" s="53"/>
      <c r="KK144" s="53"/>
      <c r="KL144" s="53"/>
      <c r="KM144" s="53"/>
      <c r="KN144" s="53"/>
      <c r="KO144" s="53"/>
      <c r="KP144" s="53"/>
      <c r="KQ144" s="53"/>
      <c r="KR144" s="53"/>
      <c r="KS144" s="53"/>
      <c r="KT144" s="53"/>
      <c r="KU144" s="53"/>
      <c r="KV144" s="53"/>
      <c r="KW144" s="53"/>
      <c r="KX144" s="53"/>
      <c r="KY144" s="53"/>
      <c r="KZ144" s="53"/>
      <c r="LA144" s="53"/>
      <c r="LB144" s="53"/>
      <c r="LC144" s="53"/>
      <c r="LD144" s="53"/>
      <c r="LE144" s="53"/>
      <c r="LF144" s="53"/>
      <c r="LG144" s="53"/>
      <c r="LH144" s="53"/>
      <c r="LI144" s="53"/>
      <c r="LJ144" s="53"/>
      <c r="LK144" s="53"/>
      <c r="LL144" s="53"/>
      <c r="LM144" s="53"/>
      <c r="LN144" s="53"/>
      <c r="LO144" s="53"/>
      <c r="LP144" s="53"/>
      <c r="LQ144" s="53"/>
      <c r="LR144" s="53"/>
      <c r="LS144" s="53"/>
      <c r="LT144" s="53"/>
      <c r="LU144" s="53"/>
      <c r="LV144" s="53"/>
      <c r="LW144" s="53"/>
      <c r="LX144" s="53"/>
      <c r="LY144" s="53"/>
      <c r="LZ144" s="53"/>
      <c r="MA144" s="53"/>
      <c r="MB144" s="53"/>
      <c r="MC144" s="53"/>
      <c r="MD144" s="53"/>
      <c r="ME144" s="53"/>
      <c r="MF144" s="53"/>
      <c r="MG144" s="53"/>
      <c r="MH144" s="53"/>
      <c r="MI144" s="53"/>
      <c r="MJ144" s="53"/>
      <c r="MK144" s="53"/>
      <c r="ML144" s="53"/>
      <c r="MM144" s="53"/>
      <c r="MN144" s="53"/>
      <c r="MO144" s="53"/>
      <c r="MP144" s="53"/>
      <c r="MQ144" s="53"/>
      <c r="MR144" s="53"/>
      <c r="MS144" s="53"/>
      <c r="MT144" s="53"/>
      <c r="MU144" s="53"/>
      <c r="MV144" s="53"/>
      <c r="MW144" s="53"/>
      <c r="MX144" s="53"/>
      <c r="MY144" s="53"/>
      <c r="MZ144" s="53"/>
      <c r="NA144" s="53"/>
      <c r="NB144" s="53"/>
      <c r="NC144" s="53"/>
      <c r="ND144" s="53"/>
      <c r="NE144" s="53"/>
      <c r="NF144" s="53"/>
      <c r="NG144" s="53"/>
      <c r="NH144" s="53"/>
      <c r="NI144" s="53"/>
      <c r="NJ144" s="53"/>
      <c r="NK144" s="53"/>
      <c r="NL144" s="53"/>
      <c r="NM144" s="53"/>
      <c r="NN144" s="53"/>
      <c r="NO144" s="53"/>
      <c r="NP144" s="53"/>
      <c r="NQ144" s="53"/>
      <c r="NR144" s="53"/>
      <c r="NS144" s="53"/>
      <c r="NT144" s="53"/>
      <c r="NU144" s="53"/>
      <c r="NV144" s="53"/>
      <c r="NW144" s="53"/>
    </row>
    <row r="145" spans="1:387" s="33" customFormat="1" ht="27.75" customHeight="1" x14ac:dyDescent="0.2">
      <c r="A145" s="172"/>
      <c r="B145" s="169">
        <v>160</v>
      </c>
      <c r="C145" s="94"/>
      <c r="D145" s="162"/>
      <c r="E145" s="90" t="s">
        <v>115</v>
      </c>
      <c r="F145" s="74"/>
      <c r="G145" s="82"/>
      <c r="H145" s="53"/>
      <c r="I145" s="165"/>
      <c r="J145" s="54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53"/>
      <c r="EF145" s="53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/>
      <c r="FW145" s="53"/>
      <c r="FX145" s="53"/>
      <c r="FY145" s="53"/>
      <c r="FZ145" s="53"/>
      <c r="GA145" s="53"/>
      <c r="GB145" s="53"/>
      <c r="GC145" s="53"/>
      <c r="GD145" s="53"/>
      <c r="GE145" s="53"/>
      <c r="GF145" s="53"/>
      <c r="GG145" s="53"/>
      <c r="GH145" s="53"/>
      <c r="GI145" s="53"/>
      <c r="GJ145" s="53"/>
      <c r="GK145" s="53"/>
      <c r="GL145" s="53"/>
      <c r="GM145" s="53"/>
      <c r="GN145" s="53"/>
      <c r="GO145" s="53"/>
      <c r="GP145" s="53"/>
      <c r="GQ145" s="53"/>
      <c r="GR145" s="53"/>
      <c r="GS145" s="53"/>
      <c r="GT145" s="53"/>
      <c r="GU145" s="53"/>
      <c r="GV145" s="53"/>
      <c r="GW145" s="53"/>
      <c r="GX145" s="53"/>
      <c r="GY145" s="53"/>
      <c r="GZ145" s="53"/>
      <c r="HA145" s="53"/>
      <c r="HB145" s="53"/>
      <c r="HC145" s="53"/>
      <c r="HD145" s="53"/>
      <c r="HE145" s="53"/>
      <c r="HF145" s="53"/>
      <c r="HG145" s="53"/>
      <c r="HH145" s="53"/>
      <c r="HI145" s="53"/>
      <c r="HJ145" s="53"/>
      <c r="HK145" s="53"/>
      <c r="HL145" s="53"/>
      <c r="HM145" s="53"/>
      <c r="HN145" s="53"/>
      <c r="HO145" s="53"/>
      <c r="HP145" s="53"/>
      <c r="HQ145" s="53"/>
      <c r="HR145" s="53"/>
      <c r="HS145" s="53"/>
      <c r="HT145" s="53"/>
      <c r="HU145" s="53"/>
      <c r="HV145" s="53"/>
      <c r="HW145" s="53"/>
      <c r="HX145" s="53"/>
      <c r="HY145" s="53"/>
      <c r="HZ145" s="53"/>
      <c r="IA145" s="53"/>
      <c r="IB145" s="53"/>
      <c r="IC145" s="53"/>
      <c r="ID145" s="53"/>
      <c r="IE145" s="53"/>
      <c r="IF145" s="53"/>
      <c r="IG145" s="53"/>
      <c r="IH145" s="53"/>
      <c r="II145" s="53"/>
      <c r="IJ145" s="53"/>
      <c r="IK145" s="53"/>
      <c r="IL145" s="53"/>
      <c r="IM145" s="53"/>
      <c r="IN145" s="53"/>
      <c r="IO145" s="53"/>
      <c r="IP145" s="53"/>
      <c r="IQ145" s="53"/>
      <c r="IR145" s="53"/>
      <c r="IS145" s="53"/>
      <c r="IT145" s="53"/>
      <c r="IU145" s="53"/>
      <c r="IV145" s="53"/>
      <c r="IW145" s="53"/>
      <c r="IX145" s="53"/>
      <c r="IY145" s="53"/>
      <c r="IZ145" s="53"/>
      <c r="JA145" s="53"/>
      <c r="JB145" s="53"/>
      <c r="JC145" s="53"/>
      <c r="JD145" s="53"/>
      <c r="JE145" s="53"/>
      <c r="JF145" s="53"/>
      <c r="JG145" s="53"/>
      <c r="JH145" s="53"/>
      <c r="JI145" s="53"/>
      <c r="JJ145" s="53"/>
      <c r="JK145" s="53"/>
      <c r="JL145" s="53"/>
      <c r="JM145" s="53"/>
      <c r="JN145" s="53"/>
      <c r="JO145" s="53"/>
      <c r="JP145" s="53"/>
      <c r="JQ145" s="53"/>
      <c r="JR145" s="53"/>
      <c r="JS145" s="53"/>
      <c r="JT145" s="53"/>
      <c r="JU145" s="53"/>
      <c r="JV145" s="53"/>
      <c r="JW145" s="53"/>
      <c r="JX145" s="53"/>
      <c r="JY145" s="53"/>
      <c r="JZ145" s="53"/>
      <c r="KA145" s="53"/>
      <c r="KB145" s="53"/>
      <c r="KC145" s="53"/>
      <c r="KD145" s="53"/>
      <c r="KE145" s="53"/>
      <c r="KF145" s="53"/>
      <c r="KG145" s="53"/>
      <c r="KH145" s="53"/>
      <c r="KI145" s="53"/>
      <c r="KJ145" s="53"/>
      <c r="KK145" s="53"/>
      <c r="KL145" s="53"/>
      <c r="KM145" s="53"/>
      <c r="KN145" s="53"/>
      <c r="KO145" s="53"/>
      <c r="KP145" s="53"/>
      <c r="KQ145" s="53"/>
      <c r="KR145" s="53"/>
      <c r="KS145" s="53"/>
      <c r="KT145" s="53"/>
      <c r="KU145" s="53"/>
      <c r="KV145" s="53"/>
      <c r="KW145" s="53"/>
      <c r="KX145" s="53"/>
      <c r="KY145" s="53"/>
      <c r="KZ145" s="53"/>
      <c r="LA145" s="53"/>
      <c r="LB145" s="53"/>
      <c r="LC145" s="53"/>
      <c r="LD145" s="53"/>
      <c r="LE145" s="53"/>
      <c r="LF145" s="53"/>
      <c r="LG145" s="53"/>
      <c r="LH145" s="53"/>
      <c r="LI145" s="53"/>
      <c r="LJ145" s="53"/>
      <c r="LK145" s="53"/>
      <c r="LL145" s="53"/>
      <c r="LM145" s="53"/>
      <c r="LN145" s="53"/>
      <c r="LO145" s="53"/>
      <c r="LP145" s="53"/>
      <c r="LQ145" s="53"/>
      <c r="LR145" s="53"/>
      <c r="LS145" s="53"/>
      <c r="LT145" s="53"/>
      <c r="LU145" s="53"/>
      <c r="LV145" s="53"/>
      <c r="LW145" s="53"/>
      <c r="LX145" s="53"/>
      <c r="LY145" s="53"/>
      <c r="LZ145" s="53"/>
      <c r="MA145" s="53"/>
      <c r="MB145" s="53"/>
      <c r="MC145" s="53"/>
      <c r="MD145" s="53"/>
      <c r="ME145" s="53"/>
      <c r="MF145" s="53"/>
      <c r="MG145" s="53"/>
      <c r="MH145" s="53"/>
      <c r="MI145" s="53"/>
      <c r="MJ145" s="53"/>
      <c r="MK145" s="53"/>
      <c r="ML145" s="53"/>
      <c r="MM145" s="53"/>
      <c r="MN145" s="53"/>
      <c r="MO145" s="53"/>
      <c r="MP145" s="53"/>
      <c r="MQ145" s="53"/>
      <c r="MR145" s="53"/>
      <c r="MS145" s="53"/>
      <c r="MT145" s="53"/>
      <c r="MU145" s="53"/>
      <c r="MV145" s="53"/>
      <c r="MW145" s="53"/>
      <c r="MX145" s="53"/>
      <c r="MY145" s="53"/>
      <c r="MZ145" s="53"/>
      <c r="NA145" s="53"/>
      <c r="NB145" s="53"/>
      <c r="NC145" s="53"/>
      <c r="ND145" s="53"/>
      <c r="NE145" s="53"/>
      <c r="NF145" s="53"/>
      <c r="NG145" s="53"/>
      <c r="NH145" s="53"/>
      <c r="NI145" s="53"/>
      <c r="NJ145" s="53"/>
      <c r="NK145" s="53"/>
      <c r="NL145" s="53"/>
      <c r="NM145" s="53"/>
      <c r="NN145" s="53"/>
      <c r="NO145" s="53"/>
      <c r="NP145" s="53"/>
      <c r="NQ145" s="53"/>
      <c r="NR145" s="53"/>
      <c r="NS145" s="53"/>
      <c r="NT145" s="53"/>
      <c r="NU145" s="53"/>
      <c r="NV145" s="53"/>
      <c r="NW145" s="53"/>
    </row>
    <row r="146" spans="1:387" s="33" customFormat="1" ht="27.75" customHeight="1" x14ac:dyDescent="0.2">
      <c r="A146" s="172"/>
      <c r="B146" s="169">
        <v>95</v>
      </c>
      <c r="C146" s="94"/>
      <c r="D146" s="162"/>
      <c r="E146" s="90" t="s">
        <v>51</v>
      </c>
      <c r="F146" s="74"/>
      <c r="G146" s="82"/>
      <c r="H146" s="53"/>
      <c r="I146" s="165"/>
      <c r="J146" s="54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3"/>
      <c r="FU146" s="53"/>
      <c r="FV146" s="53"/>
      <c r="FW146" s="53"/>
      <c r="FX146" s="53"/>
      <c r="FY146" s="53"/>
      <c r="FZ146" s="53"/>
      <c r="GA146" s="53"/>
      <c r="GB146" s="53"/>
      <c r="GC146" s="53"/>
      <c r="GD146" s="53"/>
      <c r="GE146" s="53"/>
      <c r="GF146" s="53"/>
      <c r="GG146" s="53"/>
      <c r="GH146" s="53"/>
      <c r="GI146" s="53"/>
      <c r="GJ146" s="53"/>
      <c r="GK146" s="53"/>
      <c r="GL146" s="53"/>
      <c r="GM146" s="53"/>
      <c r="GN146" s="53"/>
      <c r="GO146" s="53"/>
      <c r="GP146" s="53"/>
      <c r="GQ146" s="53"/>
      <c r="GR146" s="53"/>
      <c r="GS146" s="53"/>
      <c r="GT146" s="53"/>
      <c r="GU146" s="53"/>
      <c r="GV146" s="53"/>
      <c r="GW146" s="53"/>
      <c r="GX146" s="53"/>
      <c r="GY146" s="53"/>
      <c r="GZ146" s="53"/>
      <c r="HA146" s="53"/>
      <c r="HB146" s="53"/>
      <c r="HC146" s="53"/>
      <c r="HD146" s="53"/>
      <c r="HE146" s="53"/>
      <c r="HF146" s="53"/>
      <c r="HG146" s="53"/>
      <c r="HH146" s="53"/>
      <c r="HI146" s="53"/>
      <c r="HJ146" s="53"/>
      <c r="HK146" s="53"/>
      <c r="HL146" s="53"/>
      <c r="HM146" s="53"/>
      <c r="HN146" s="53"/>
      <c r="HO146" s="53"/>
      <c r="HP146" s="53"/>
      <c r="HQ146" s="53"/>
      <c r="HR146" s="53"/>
      <c r="HS146" s="53"/>
      <c r="HT146" s="53"/>
      <c r="HU146" s="53"/>
      <c r="HV146" s="53"/>
      <c r="HW146" s="53"/>
      <c r="HX146" s="53"/>
      <c r="HY146" s="53"/>
      <c r="HZ146" s="53"/>
      <c r="IA146" s="53"/>
      <c r="IB146" s="53"/>
      <c r="IC146" s="53"/>
      <c r="ID146" s="53"/>
      <c r="IE146" s="53"/>
      <c r="IF146" s="53"/>
      <c r="IG146" s="53"/>
      <c r="IH146" s="53"/>
      <c r="II146" s="53"/>
      <c r="IJ146" s="53"/>
      <c r="IK146" s="53"/>
      <c r="IL146" s="53"/>
      <c r="IM146" s="53"/>
      <c r="IN146" s="53"/>
      <c r="IO146" s="53"/>
      <c r="IP146" s="53"/>
      <c r="IQ146" s="53"/>
      <c r="IR146" s="53"/>
      <c r="IS146" s="53"/>
      <c r="IT146" s="53"/>
      <c r="IU146" s="53"/>
      <c r="IV146" s="53"/>
      <c r="IW146" s="53"/>
      <c r="IX146" s="53"/>
      <c r="IY146" s="53"/>
      <c r="IZ146" s="53"/>
      <c r="JA146" s="53"/>
      <c r="JB146" s="53"/>
      <c r="JC146" s="53"/>
      <c r="JD146" s="53"/>
      <c r="JE146" s="53"/>
      <c r="JF146" s="53"/>
      <c r="JG146" s="53"/>
      <c r="JH146" s="53"/>
      <c r="JI146" s="53"/>
      <c r="JJ146" s="53"/>
      <c r="JK146" s="53"/>
      <c r="JL146" s="53"/>
      <c r="JM146" s="53"/>
      <c r="JN146" s="53"/>
      <c r="JO146" s="53"/>
      <c r="JP146" s="53"/>
      <c r="JQ146" s="53"/>
      <c r="JR146" s="53"/>
      <c r="JS146" s="53"/>
      <c r="JT146" s="53"/>
      <c r="JU146" s="53"/>
      <c r="JV146" s="53"/>
      <c r="JW146" s="53"/>
      <c r="JX146" s="53"/>
      <c r="JY146" s="53"/>
      <c r="JZ146" s="53"/>
      <c r="KA146" s="53"/>
      <c r="KB146" s="53"/>
      <c r="KC146" s="53"/>
      <c r="KD146" s="53"/>
      <c r="KE146" s="53"/>
      <c r="KF146" s="53"/>
      <c r="KG146" s="53"/>
      <c r="KH146" s="53"/>
      <c r="KI146" s="53"/>
      <c r="KJ146" s="53"/>
      <c r="KK146" s="53"/>
      <c r="KL146" s="53"/>
      <c r="KM146" s="53"/>
      <c r="KN146" s="53"/>
      <c r="KO146" s="53"/>
      <c r="KP146" s="53"/>
      <c r="KQ146" s="53"/>
      <c r="KR146" s="53"/>
      <c r="KS146" s="53"/>
      <c r="KT146" s="53"/>
      <c r="KU146" s="53"/>
      <c r="KV146" s="53"/>
      <c r="KW146" s="53"/>
      <c r="KX146" s="53"/>
      <c r="KY146" s="53"/>
      <c r="KZ146" s="53"/>
      <c r="LA146" s="53"/>
      <c r="LB146" s="53"/>
      <c r="LC146" s="53"/>
      <c r="LD146" s="53"/>
      <c r="LE146" s="53"/>
      <c r="LF146" s="53"/>
      <c r="LG146" s="53"/>
      <c r="LH146" s="53"/>
      <c r="LI146" s="53"/>
      <c r="LJ146" s="53"/>
      <c r="LK146" s="53"/>
      <c r="LL146" s="53"/>
      <c r="LM146" s="53"/>
      <c r="LN146" s="53"/>
      <c r="LO146" s="53"/>
      <c r="LP146" s="53"/>
      <c r="LQ146" s="53"/>
      <c r="LR146" s="53"/>
      <c r="LS146" s="53"/>
      <c r="LT146" s="53"/>
      <c r="LU146" s="53"/>
      <c r="LV146" s="53"/>
      <c r="LW146" s="53"/>
      <c r="LX146" s="53"/>
      <c r="LY146" s="53"/>
      <c r="LZ146" s="53"/>
      <c r="MA146" s="53"/>
      <c r="MB146" s="53"/>
      <c r="MC146" s="53"/>
      <c r="MD146" s="53"/>
      <c r="ME146" s="53"/>
      <c r="MF146" s="53"/>
      <c r="MG146" s="53"/>
      <c r="MH146" s="53"/>
      <c r="MI146" s="53"/>
      <c r="MJ146" s="53"/>
      <c r="MK146" s="53"/>
      <c r="ML146" s="53"/>
      <c r="MM146" s="53"/>
      <c r="MN146" s="53"/>
      <c r="MO146" s="53"/>
      <c r="MP146" s="53"/>
      <c r="MQ146" s="53"/>
      <c r="MR146" s="53"/>
      <c r="MS146" s="53"/>
      <c r="MT146" s="53"/>
      <c r="MU146" s="53"/>
      <c r="MV146" s="53"/>
      <c r="MW146" s="53"/>
      <c r="MX146" s="53"/>
      <c r="MY146" s="53"/>
      <c r="MZ146" s="53"/>
      <c r="NA146" s="53"/>
      <c r="NB146" s="53"/>
      <c r="NC146" s="53"/>
      <c r="ND146" s="53"/>
      <c r="NE146" s="53"/>
      <c r="NF146" s="53"/>
      <c r="NG146" s="53"/>
      <c r="NH146" s="53"/>
      <c r="NI146" s="53"/>
      <c r="NJ146" s="53"/>
      <c r="NK146" s="53"/>
      <c r="NL146" s="53"/>
      <c r="NM146" s="53"/>
      <c r="NN146" s="53"/>
      <c r="NO146" s="53"/>
      <c r="NP146" s="53"/>
      <c r="NQ146" s="53"/>
      <c r="NR146" s="53"/>
      <c r="NS146" s="53"/>
      <c r="NT146" s="53"/>
      <c r="NU146" s="53"/>
      <c r="NV146" s="53"/>
      <c r="NW146" s="53"/>
    </row>
    <row r="147" spans="1:387" s="33" customFormat="1" ht="27.75" customHeight="1" x14ac:dyDescent="0.2">
      <c r="A147" s="172"/>
      <c r="B147" s="169">
        <v>80.099999999999994</v>
      </c>
      <c r="C147" s="94">
        <f>SUM(B144:B147)</f>
        <v>1074.52</v>
      </c>
      <c r="D147" s="162"/>
      <c r="E147" s="90" t="s">
        <v>50</v>
      </c>
      <c r="F147" s="74"/>
      <c r="G147" s="82"/>
      <c r="H147" s="53"/>
      <c r="I147" s="165"/>
      <c r="J147" s="54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3"/>
      <c r="EE147" s="53"/>
      <c r="EF147" s="53"/>
      <c r="EG147" s="53"/>
      <c r="EH147" s="53"/>
      <c r="EI147" s="53"/>
      <c r="EJ147" s="53"/>
      <c r="EK147" s="53"/>
      <c r="EL147" s="53"/>
      <c r="EM147" s="53"/>
      <c r="EN147" s="53"/>
      <c r="EO147" s="53"/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  <c r="FH147" s="53"/>
      <c r="FI147" s="53"/>
      <c r="FJ147" s="53"/>
      <c r="FK147" s="53"/>
      <c r="FL147" s="53"/>
      <c r="FM147" s="53"/>
      <c r="FN147" s="53"/>
      <c r="FO147" s="53"/>
      <c r="FP147" s="53"/>
      <c r="FQ147" s="53"/>
      <c r="FR147" s="53"/>
      <c r="FS147" s="53"/>
      <c r="FT147" s="53"/>
      <c r="FU147" s="53"/>
      <c r="FV147" s="53"/>
      <c r="FW147" s="53"/>
      <c r="FX147" s="53"/>
      <c r="FY147" s="53"/>
      <c r="FZ147" s="53"/>
      <c r="GA147" s="53"/>
      <c r="GB147" s="53"/>
      <c r="GC147" s="53"/>
      <c r="GD147" s="53"/>
      <c r="GE147" s="53"/>
      <c r="GF147" s="53"/>
      <c r="GG147" s="53"/>
      <c r="GH147" s="53"/>
      <c r="GI147" s="53"/>
      <c r="GJ147" s="53"/>
      <c r="GK147" s="53"/>
      <c r="GL147" s="53"/>
      <c r="GM147" s="53"/>
      <c r="GN147" s="53"/>
      <c r="GO147" s="53"/>
      <c r="GP147" s="53"/>
      <c r="GQ147" s="53"/>
      <c r="GR147" s="53"/>
      <c r="GS147" s="53"/>
      <c r="GT147" s="53"/>
      <c r="GU147" s="53"/>
      <c r="GV147" s="53"/>
      <c r="GW147" s="53"/>
      <c r="GX147" s="53"/>
      <c r="GY147" s="53"/>
      <c r="GZ147" s="53"/>
      <c r="HA147" s="53"/>
      <c r="HB147" s="53"/>
      <c r="HC147" s="53"/>
      <c r="HD147" s="53"/>
      <c r="HE147" s="53"/>
      <c r="HF147" s="53"/>
      <c r="HG147" s="53"/>
      <c r="HH147" s="53"/>
      <c r="HI147" s="53"/>
      <c r="HJ147" s="53"/>
      <c r="HK147" s="53"/>
      <c r="HL147" s="53"/>
      <c r="HM147" s="53"/>
      <c r="HN147" s="53"/>
      <c r="HO147" s="53"/>
      <c r="HP147" s="53"/>
      <c r="HQ147" s="53"/>
      <c r="HR147" s="53"/>
      <c r="HS147" s="53"/>
      <c r="HT147" s="53"/>
      <c r="HU147" s="53"/>
      <c r="HV147" s="53"/>
      <c r="HW147" s="53"/>
      <c r="HX147" s="53"/>
      <c r="HY147" s="53"/>
      <c r="HZ147" s="53"/>
      <c r="IA147" s="53"/>
      <c r="IB147" s="53"/>
      <c r="IC147" s="53"/>
      <c r="ID147" s="53"/>
      <c r="IE147" s="53"/>
      <c r="IF147" s="53"/>
      <c r="IG147" s="53"/>
      <c r="IH147" s="53"/>
      <c r="II147" s="53"/>
      <c r="IJ147" s="53"/>
      <c r="IK147" s="53"/>
      <c r="IL147" s="53"/>
      <c r="IM147" s="53"/>
      <c r="IN147" s="53"/>
      <c r="IO147" s="53"/>
      <c r="IP147" s="53"/>
      <c r="IQ147" s="53"/>
      <c r="IR147" s="53"/>
      <c r="IS147" s="53"/>
      <c r="IT147" s="53"/>
      <c r="IU147" s="53"/>
      <c r="IV147" s="53"/>
      <c r="IW147" s="53"/>
      <c r="IX147" s="53"/>
      <c r="IY147" s="53"/>
      <c r="IZ147" s="53"/>
      <c r="JA147" s="53"/>
      <c r="JB147" s="53"/>
      <c r="JC147" s="53"/>
      <c r="JD147" s="53"/>
      <c r="JE147" s="53"/>
      <c r="JF147" s="53"/>
      <c r="JG147" s="53"/>
      <c r="JH147" s="53"/>
      <c r="JI147" s="53"/>
      <c r="JJ147" s="53"/>
      <c r="JK147" s="53"/>
      <c r="JL147" s="53"/>
      <c r="JM147" s="53"/>
      <c r="JN147" s="53"/>
      <c r="JO147" s="53"/>
      <c r="JP147" s="53"/>
      <c r="JQ147" s="53"/>
      <c r="JR147" s="53"/>
      <c r="JS147" s="53"/>
      <c r="JT147" s="53"/>
      <c r="JU147" s="53"/>
      <c r="JV147" s="53"/>
      <c r="JW147" s="53"/>
      <c r="JX147" s="53"/>
      <c r="JY147" s="53"/>
      <c r="JZ147" s="53"/>
      <c r="KA147" s="53"/>
      <c r="KB147" s="53"/>
      <c r="KC147" s="53"/>
      <c r="KD147" s="53"/>
      <c r="KE147" s="53"/>
      <c r="KF147" s="53"/>
      <c r="KG147" s="53"/>
      <c r="KH147" s="53"/>
      <c r="KI147" s="53"/>
      <c r="KJ147" s="53"/>
      <c r="KK147" s="53"/>
      <c r="KL147" s="53"/>
      <c r="KM147" s="53"/>
      <c r="KN147" s="53"/>
      <c r="KO147" s="53"/>
      <c r="KP147" s="53"/>
      <c r="KQ147" s="53"/>
      <c r="KR147" s="53"/>
      <c r="KS147" s="53"/>
      <c r="KT147" s="53"/>
      <c r="KU147" s="53"/>
      <c r="KV147" s="53"/>
      <c r="KW147" s="53"/>
      <c r="KX147" s="53"/>
      <c r="KY147" s="53"/>
      <c r="KZ147" s="53"/>
      <c r="LA147" s="53"/>
      <c r="LB147" s="53"/>
      <c r="LC147" s="53"/>
      <c r="LD147" s="53"/>
      <c r="LE147" s="53"/>
      <c r="LF147" s="53"/>
      <c r="LG147" s="53"/>
      <c r="LH147" s="53"/>
      <c r="LI147" s="53"/>
      <c r="LJ147" s="53"/>
      <c r="LK147" s="53"/>
      <c r="LL147" s="53"/>
      <c r="LM147" s="53"/>
      <c r="LN147" s="53"/>
      <c r="LO147" s="53"/>
      <c r="LP147" s="53"/>
      <c r="LQ147" s="53"/>
      <c r="LR147" s="53"/>
      <c r="LS147" s="53"/>
      <c r="LT147" s="53"/>
      <c r="LU147" s="53"/>
      <c r="LV147" s="53"/>
      <c r="LW147" s="53"/>
      <c r="LX147" s="53"/>
      <c r="LY147" s="53"/>
      <c r="LZ147" s="53"/>
      <c r="MA147" s="53"/>
      <c r="MB147" s="53"/>
      <c r="MC147" s="53"/>
      <c r="MD147" s="53"/>
      <c r="ME147" s="53"/>
      <c r="MF147" s="53"/>
      <c r="MG147" s="53"/>
      <c r="MH147" s="53"/>
      <c r="MI147" s="53"/>
      <c r="MJ147" s="53"/>
      <c r="MK147" s="53"/>
      <c r="ML147" s="53"/>
      <c r="MM147" s="53"/>
      <c r="MN147" s="53"/>
      <c r="MO147" s="53"/>
      <c r="MP147" s="53"/>
      <c r="MQ147" s="53"/>
      <c r="MR147" s="53"/>
      <c r="MS147" s="53"/>
      <c r="MT147" s="53"/>
      <c r="MU147" s="53"/>
      <c r="MV147" s="53"/>
      <c r="MW147" s="53"/>
      <c r="MX147" s="53"/>
      <c r="MY147" s="53"/>
      <c r="MZ147" s="53"/>
      <c r="NA147" s="53"/>
      <c r="NB147" s="53"/>
      <c r="NC147" s="53"/>
      <c r="ND147" s="53"/>
      <c r="NE147" s="53"/>
      <c r="NF147" s="53"/>
      <c r="NG147" s="53"/>
      <c r="NH147" s="53"/>
      <c r="NI147" s="53"/>
      <c r="NJ147" s="53"/>
      <c r="NK147" s="53"/>
      <c r="NL147" s="53"/>
      <c r="NM147" s="53"/>
      <c r="NN147" s="53"/>
      <c r="NO147" s="53"/>
      <c r="NP147" s="53"/>
      <c r="NQ147" s="53"/>
      <c r="NR147" s="53"/>
      <c r="NS147" s="53"/>
      <c r="NT147" s="53"/>
      <c r="NU147" s="53"/>
      <c r="NV147" s="53"/>
      <c r="NW147" s="53"/>
    </row>
    <row r="148" spans="1:387" s="33" customFormat="1" ht="27.75" customHeight="1" x14ac:dyDescent="0.2">
      <c r="A148" s="172"/>
      <c r="B148" s="169"/>
      <c r="C148" s="94"/>
      <c r="D148" s="162"/>
      <c r="E148" s="90"/>
      <c r="F148" s="74"/>
      <c r="G148" s="82"/>
      <c r="H148" s="53"/>
      <c r="I148" s="165"/>
      <c r="J148" s="54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3"/>
      <c r="FU148" s="53"/>
      <c r="FV148" s="53"/>
      <c r="FW148" s="53"/>
      <c r="FX148" s="53"/>
      <c r="FY148" s="53"/>
      <c r="FZ148" s="53"/>
      <c r="GA148" s="53"/>
      <c r="GB148" s="53"/>
      <c r="GC148" s="53"/>
      <c r="GD148" s="53"/>
      <c r="GE148" s="53"/>
      <c r="GF148" s="53"/>
      <c r="GG148" s="53"/>
      <c r="GH148" s="53"/>
      <c r="GI148" s="53"/>
      <c r="GJ148" s="53"/>
      <c r="GK148" s="53"/>
      <c r="GL148" s="53"/>
      <c r="GM148" s="53"/>
      <c r="GN148" s="53"/>
      <c r="GO148" s="53"/>
      <c r="GP148" s="53"/>
      <c r="GQ148" s="53"/>
      <c r="GR148" s="53"/>
      <c r="GS148" s="53"/>
      <c r="GT148" s="53"/>
      <c r="GU148" s="53"/>
      <c r="GV148" s="53"/>
      <c r="GW148" s="53"/>
      <c r="GX148" s="53"/>
      <c r="GY148" s="53"/>
      <c r="GZ148" s="53"/>
      <c r="HA148" s="53"/>
      <c r="HB148" s="53"/>
      <c r="HC148" s="53"/>
      <c r="HD148" s="53"/>
      <c r="HE148" s="53"/>
      <c r="HF148" s="53"/>
      <c r="HG148" s="53"/>
      <c r="HH148" s="53"/>
      <c r="HI148" s="53"/>
      <c r="HJ148" s="53"/>
      <c r="HK148" s="53"/>
      <c r="HL148" s="53"/>
      <c r="HM148" s="53"/>
      <c r="HN148" s="53"/>
      <c r="HO148" s="53"/>
      <c r="HP148" s="53"/>
      <c r="HQ148" s="53"/>
      <c r="HR148" s="53"/>
      <c r="HS148" s="53"/>
      <c r="HT148" s="53"/>
      <c r="HU148" s="53"/>
      <c r="HV148" s="53"/>
      <c r="HW148" s="53"/>
      <c r="HX148" s="53"/>
      <c r="HY148" s="53"/>
      <c r="HZ148" s="53"/>
      <c r="IA148" s="53"/>
      <c r="IB148" s="53"/>
      <c r="IC148" s="53"/>
      <c r="ID148" s="53"/>
      <c r="IE148" s="53"/>
      <c r="IF148" s="53"/>
      <c r="IG148" s="53"/>
      <c r="IH148" s="53"/>
      <c r="II148" s="53"/>
      <c r="IJ148" s="53"/>
      <c r="IK148" s="53"/>
      <c r="IL148" s="53"/>
      <c r="IM148" s="53"/>
      <c r="IN148" s="53"/>
      <c r="IO148" s="53"/>
      <c r="IP148" s="53"/>
      <c r="IQ148" s="53"/>
      <c r="IR148" s="53"/>
      <c r="IS148" s="53"/>
      <c r="IT148" s="53"/>
      <c r="IU148" s="53"/>
      <c r="IV148" s="53"/>
      <c r="IW148" s="53"/>
      <c r="IX148" s="53"/>
      <c r="IY148" s="53"/>
      <c r="IZ148" s="53"/>
      <c r="JA148" s="53"/>
      <c r="JB148" s="53"/>
      <c r="JC148" s="53"/>
      <c r="JD148" s="53"/>
      <c r="JE148" s="53"/>
      <c r="JF148" s="53"/>
      <c r="JG148" s="53"/>
      <c r="JH148" s="53"/>
      <c r="JI148" s="53"/>
      <c r="JJ148" s="53"/>
      <c r="JK148" s="53"/>
      <c r="JL148" s="53"/>
      <c r="JM148" s="53"/>
      <c r="JN148" s="53"/>
      <c r="JO148" s="53"/>
      <c r="JP148" s="53"/>
      <c r="JQ148" s="53"/>
      <c r="JR148" s="53"/>
      <c r="JS148" s="53"/>
      <c r="JT148" s="53"/>
      <c r="JU148" s="53"/>
      <c r="JV148" s="53"/>
      <c r="JW148" s="53"/>
      <c r="JX148" s="53"/>
      <c r="JY148" s="53"/>
      <c r="JZ148" s="53"/>
      <c r="KA148" s="53"/>
      <c r="KB148" s="53"/>
      <c r="KC148" s="53"/>
      <c r="KD148" s="53"/>
      <c r="KE148" s="53"/>
      <c r="KF148" s="53"/>
      <c r="KG148" s="53"/>
      <c r="KH148" s="53"/>
      <c r="KI148" s="53"/>
      <c r="KJ148" s="53"/>
      <c r="KK148" s="53"/>
      <c r="KL148" s="53"/>
      <c r="KM148" s="53"/>
      <c r="KN148" s="53"/>
      <c r="KO148" s="53"/>
      <c r="KP148" s="53"/>
      <c r="KQ148" s="53"/>
      <c r="KR148" s="53"/>
      <c r="KS148" s="53"/>
      <c r="KT148" s="53"/>
      <c r="KU148" s="53"/>
      <c r="KV148" s="53"/>
      <c r="KW148" s="53"/>
      <c r="KX148" s="53"/>
      <c r="KY148" s="53"/>
      <c r="KZ148" s="53"/>
      <c r="LA148" s="53"/>
      <c r="LB148" s="53"/>
      <c r="LC148" s="53"/>
      <c r="LD148" s="53"/>
      <c r="LE148" s="53"/>
      <c r="LF148" s="53"/>
      <c r="LG148" s="53"/>
      <c r="LH148" s="53"/>
      <c r="LI148" s="53"/>
      <c r="LJ148" s="53"/>
      <c r="LK148" s="53"/>
      <c r="LL148" s="53"/>
      <c r="LM148" s="53"/>
      <c r="LN148" s="53"/>
      <c r="LO148" s="53"/>
      <c r="LP148" s="53"/>
      <c r="LQ148" s="53"/>
      <c r="LR148" s="53"/>
      <c r="LS148" s="53"/>
      <c r="LT148" s="53"/>
      <c r="LU148" s="53"/>
      <c r="LV148" s="53"/>
      <c r="LW148" s="53"/>
      <c r="LX148" s="53"/>
      <c r="LY148" s="53"/>
      <c r="LZ148" s="53"/>
      <c r="MA148" s="53"/>
      <c r="MB148" s="53"/>
      <c r="MC148" s="53"/>
      <c r="MD148" s="53"/>
      <c r="ME148" s="53"/>
      <c r="MF148" s="53"/>
      <c r="MG148" s="53"/>
      <c r="MH148" s="53"/>
      <c r="MI148" s="53"/>
      <c r="MJ148" s="53"/>
      <c r="MK148" s="53"/>
      <c r="ML148" s="53"/>
      <c r="MM148" s="53"/>
      <c r="MN148" s="53"/>
      <c r="MO148" s="53"/>
      <c r="MP148" s="53"/>
      <c r="MQ148" s="53"/>
      <c r="MR148" s="53"/>
      <c r="MS148" s="53"/>
      <c r="MT148" s="53"/>
      <c r="MU148" s="53"/>
      <c r="MV148" s="53"/>
      <c r="MW148" s="53"/>
      <c r="MX148" s="53"/>
      <c r="MY148" s="53"/>
      <c r="MZ148" s="53"/>
      <c r="NA148" s="53"/>
      <c r="NB148" s="53"/>
      <c r="NC148" s="53"/>
      <c r="ND148" s="53"/>
      <c r="NE148" s="53"/>
      <c r="NF148" s="53"/>
      <c r="NG148" s="53"/>
      <c r="NH148" s="53"/>
      <c r="NI148" s="53"/>
      <c r="NJ148" s="53"/>
      <c r="NK148" s="53"/>
      <c r="NL148" s="53"/>
      <c r="NM148" s="53"/>
      <c r="NN148" s="53"/>
      <c r="NO148" s="53"/>
      <c r="NP148" s="53"/>
      <c r="NQ148" s="53"/>
      <c r="NR148" s="53"/>
      <c r="NS148" s="53"/>
      <c r="NT148" s="53"/>
      <c r="NU148" s="53"/>
      <c r="NV148" s="53"/>
      <c r="NW148" s="53"/>
    </row>
    <row r="149" spans="1:387" s="33" customFormat="1" ht="27.75" customHeight="1" x14ac:dyDescent="0.2">
      <c r="A149" s="172">
        <v>42515</v>
      </c>
      <c r="B149" s="169">
        <v>478.31</v>
      </c>
      <c r="C149" s="94"/>
      <c r="D149" s="162" t="s">
        <v>113</v>
      </c>
      <c r="E149" s="90" t="s">
        <v>61</v>
      </c>
      <c r="F149" s="74" t="s">
        <v>81</v>
      </c>
      <c r="G149" s="82"/>
      <c r="H149" s="53"/>
      <c r="I149" s="165"/>
      <c r="J149" s="54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  <c r="DJ149" s="53"/>
      <c r="DK149" s="53"/>
      <c r="DL149" s="53"/>
      <c r="DM149" s="53"/>
      <c r="DN149" s="53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/>
      <c r="EA149" s="53"/>
      <c r="EB149" s="53"/>
      <c r="EC149" s="53"/>
      <c r="ED149" s="53"/>
      <c r="EE149" s="53"/>
      <c r="EF149" s="53"/>
      <c r="EG149" s="53"/>
      <c r="EH149" s="53"/>
      <c r="EI149" s="53"/>
      <c r="EJ149" s="53"/>
      <c r="EK149" s="53"/>
      <c r="EL149" s="53"/>
      <c r="EM149" s="53"/>
      <c r="EN149" s="53"/>
      <c r="EO149" s="53"/>
      <c r="EP149" s="53"/>
      <c r="EQ149" s="53"/>
      <c r="ER149" s="53"/>
      <c r="ES149" s="53"/>
      <c r="ET149" s="53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53"/>
      <c r="FG149" s="53"/>
      <c r="FH149" s="53"/>
      <c r="FI149" s="53"/>
      <c r="FJ149" s="53"/>
      <c r="FK149" s="53"/>
      <c r="FL149" s="53"/>
      <c r="FM149" s="53"/>
      <c r="FN149" s="53"/>
      <c r="FO149" s="53"/>
      <c r="FP149" s="53"/>
      <c r="FQ149" s="53"/>
      <c r="FR149" s="53"/>
      <c r="FS149" s="53"/>
      <c r="FT149" s="53"/>
      <c r="FU149" s="53"/>
      <c r="FV149" s="53"/>
      <c r="FW149" s="53"/>
      <c r="FX149" s="53"/>
      <c r="FY149" s="53"/>
      <c r="FZ149" s="53"/>
      <c r="GA149" s="53"/>
      <c r="GB149" s="53"/>
      <c r="GC149" s="53"/>
      <c r="GD149" s="53"/>
      <c r="GE149" s="53"/>
      <c r="GF149" s="53"/>
      <c r="GG149" s="53"/>
      <c r="GH149" s="53"/>
      <c r="GI149" s="53"/>
      <c r="GJ149" s="53"/>
      <c r="GK149" s="53"/>
      <c r="GL149" s="53"/>
      <c r="GM149" s="53"/>
      <c r="GN149" s="53"/>
      <c r="GO149" s="53"/>
      <c r="GP149" s="53"/>
      <c r="GQ149" s="53"/>
      <c r="GR149" s="53"/>
      <c r="GS149" s="53"/>
      <c r="GT149" s="53"/>
      <c r="GU149" s="53"/>
      <c r="GV149" s="53"/>
      <c r="GW149" s="53"/>
      <c r="GX149" s="53"/>
      <c r="GY149" s="53"/>
      <c r="GZ149" s="53"/>
      <c r="HA149" s="53"/>
      <c r="HB149" s="53"/>
      <c r="HC149" s="53"/>
      <c r="HD149" s="53"/>
      <c r="HE149" s="53"/>
      <c r="HF149" s="53"/>
      <c r="HG149" s="53"/>
      <c r="HH149" s="53"/>
      <c r="HI149" s="53"/>
      <c r="HJ149" s="53"/>
      <c r="HK149" s="53"/>
      <c r="HL149" s="53"/>
      <c r="HM149" s="53"/>
      <c r="HN149" s="53"/>
      <c r="HO149" s="53"/>
      <c r="HP149" s="53"/>
      <c r="HQ149" s="53"/>
      <c r="HR149" s="53"/>
      <c r="HS149" s="53"/>
      <c r="HT149" s="53"/>
      <c r="HU149" s="53"/>
      <c r="HV149" s="53"/>
      <c r="HW149" s="53"/>
      <c r="HX149" s="53"/>
      <c r="HY149" s="53"/>
      <c r="HZ149" s="53"/>
      <c r="IA149" s="53"/>
      <c r="IB149" s="53"/>
      <c r="IC149" s="53"/>
      <c r="ID149" s="53"/>
      <c r="IE149" s="53"/>
      <c r="IF149" s="53"/>
      <c r="IG149" s="53"/>
      <c r="IH149" s="53"/>
      <c r="II149" s="53"/>
      <c r="IJ149" s="53"/>
      <c r="IK149" s="53"/>
      <c r="IL149" s="53"/>
      <c r="IM149" s="53"/>
      <c r="IN149" s="53"/>
      <c r="IO149" s="53"/>
      <c r="IP149" s="53"/>
      <c r="IQ149" s="53"/>
      <c r="IR149" s="53"/>
      <c r="IS149" s="53"/>
      <c r="IT149" s="53"/>
      <c r="IU149" s="53"/>
      <c r="IV149" s="53"/>
      <c r="IW149" s="53"/>
      <c r="IX149" s="53"/>
      <c r="IY149" s="53"/>
      <c r="IZ149" s="53"/>
      <c r="JA149" s="53"/>
      <c r="JB149" s="53"/>
      <c r="JC149" s="53"/>
      <c r="JD149" s="53"/>
      <c r="JE149" s="53"/>
      <c r="JF149" s="53"/>
      <c r="JG149" s="53"/>
      <c r="JH149" s="53"/>
      <c r="JI149" s="53"/>
      <c r="JJ149" s="53"/>
      <c r="JK149" s="53"/>
      <c r="JL149" s="53"/>
      <c r="JM149" s="53"/>
      <c r="JN149" s="53"/>
      <c r="JO149" s="53"/>
      <c r="JP149" s="53"/>
      <c r="JQ149" s="53"/>
      <c r="JR149" s="53"/>
      <c r="JS149" s="53"/>
      <c r="JT149" s="53"/>
      <c r="JU149" s="53"/>
      <c r="JV149" s="53"/>
      <c r="JW149" s="53"/>
      <c r="JX149" s="53"/>
      <c r="JY149" s="53"/>
      <c r="JZ149" s="53"/>
      <c r="KA149" s="53"/>
      <c r="KB149" s="53"/>
      <c r="KC149" s="53"/>
      <c r="KD149" s="53"/>
      <c r="KE149" s="53"/>
      <c r="KF149" s="53"/>
      <c r="KG149" s="53"/>
      <c r="KH149" s="53"/>
      <c r="KI149" s="53"/>
      <c r="KJ149" s="53"/>
      <c r="KK149" s="53"/>
      <c r="KL149" s="53"/>
      <c r="KM149" s="53"/>
      <c r="KN149" s="53"/>
      <c r="KO149" s="53"/>
      <c r="KP149" s="53"/>
      <c r="KQ149" s="53"/>
      <c r="KR149" s="53"/>
      <c r="KS149" s="53"/>
      <c r="KT149" s="53"/>
      <c r="KU149" s="53"/>
      <c r="KV149" s="53"/>
      <c r="KW149" s="53"/>
      <c r="KX149" s="53"/>
      <c r="KY149" s="53"/>
      <c r="KZ149" s="53"/>
      <c r="LA149" s="53"/>
      <c r="LB149" s="53"/>
      <c r="LC149" s="53"/>
      <c r="LD149" s="53"/>
      <c r="LE149" s="53"/>
      <c r="LF149" s="53"/>
      <c r="LG149" s="53"/>
      <c r="LH149" s="53"/>
      <c r="LI149" s="53"/>
      <c r="LJ149" s="53"/>
      <c r="LK149" s="53"/>
      <c r="LL149" s="53"/>
      <c r="LM149" s="53"/>
      <c r="LN149" s="53"/>
      <c r="LO149" s="53"/>
      <c r="LP149" s="53"/>
      <c r="LQ149" s="53"/>
      <c r="LR149" s="53"/>
      <c r="LS149" s="53"/>
      <c r="LT149" s="53"/>
      <c r="LU149" s="53"/>
      <c r="LV149" s="53"/>
      <c r="LW149" s="53"/>
      <c r="LX149" s="53"/>
      <c r="LY149" s="53"/>
      <c r="LZ149" s="53"/>
      <c r="MA149" s="53"/>
      <c r="MB149" s="53"/>
      <c r="MC149" s="53"/>
      <c r="MD149" s="53"/>
      <c r="ME149" s="53"/>
      <c r="MF149" s="53"/>
      <c r="MG149" s="53"/>
      <c r="MH149" s="53"/>
      <c r="MI149" s="53"/>
      <c r="MJ149" s="53"/>
      <c r="MK149" s="53"/>
      <c r="ML149" s="53"/>
      <c r="MM149" s="53"/>
      <c r="MN149" s="53"/>
      <c r="MO149" s="53"/>
      <c r="MP149" s="53"/>
      <c r="MQ149" s="53"/>
      <c r="MR149" s="53"/>
      <c r="MS149" s="53"/>
      <c r="MT149" s="53"/>
      <c r="MU149" s="53"/>
      <c r="MV149" s="53"/>
      <c r="MW149" s="53"/>
      <c r="MX149" s="53"/>
      <c r="MY149" s="53"/>
      <c r="MZ149" s="53"/>
      <c r="NA149" s="53"/>
      <c r="NB149" s="53"/>
      <c r="NC149" s="53"/>
      <c r="ND149" s="53"/>
      <c r="NE149" s="53"/>
      <c r="NF149" s="53"/>
      <c r="NG149" s="53"/>
      <c r="NH149" s="53"/>
      <c r="NI149" s="53"/>
      <c r="NJ149" s="53"/>
      <c r="NK149" s="53"/>
      <c r="NL149" s="53"/>
      <c r="NM149" s="53"/>
      <c r="NN149" s="53"/>
      <c r="NO149" s="53"/>
      <c r="NP149" s="53"/>
      <c r="NQ149" s="53"/>
      <c r="NR149" s="53"/>
      <c r="NS149" s="53"/>
      <c r="NT149" s="53"/>
      <c r="NU149" s="53"/>
      <c r="NV149" s="53"/>
      <c r="NW149" s="53"/>
    </row>
    <row r="150" spans="1:387" s="33" customFormat="1" ht="27.75" customHeight="1" x14ac:dyDescent="0.2">
      <c r="A150" s="172"/>
      <c r="B150" s="186">
        <v>49</v>
      </c>
      <c r="C150" s="94"/>
      <c r="E150" s="33" t="s">
        <v>51</v>
      </c>
      <c r="F150" s="174"/>
      <c r="G150" s="82"/>
      <c r="H150" s="53"/>
      <c r="I150" s="165"/>
      <c r="J150" s="54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/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/>
      <c r="HA150" s="53"/>
      <c r="HB150" s="53"/>
      <c r="HC150" s="53"/>
      <c r="HD150" s="53"/>
      <c r="HE150" s="53"/>
      <c r="HF150" s="53"/>
      <c r="HG150" s="53"/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3"/>
      <c r="HU150" s="53"/>
      <c r="HV150" s="53"/>
      <c r="HW150" s="53"/>
      <c r="HX150" s="53"/>
      <c r="HY150" s="53"/>
      <c r="HZ150" s="53"/>
      <c r="IA150" s="53"/>
      <c r="IB150" s="53"/>
      <c r="IC150" s="53"/>
      <c r="ID150" s="53"/>
      <c r="IE150" s="53"/>
      <c r="IF150" s="53"/>
      <c r="IG150" s="53"/>
      <c r="IH150" s="53"/>
      <c r="II150" s="53"/>
      <c r="IJ150" s="53"/>
      <c r="IK150" s="53"/>
      <c r="IL150" s="53"/>
      <c r="IM150" s="53"/>
      <c r="IN150" s="53"/>
      <c r="IO150" s="53"/>
      <c r="IP150" s="53"/>
      <c r="IQ150" s="53"/>
      <c r="IR150" s="53"/>
      <c r="IS150" s="53"/>
      <c r="IT150" s="53"/>
      <c r="IU150" s="53"/>
      <c r="IV150" s="53"/>
      <c r="IW150" s="53"/>
      <c r="IX150" s="53"/>
      <c r="IY150" s="53"/>
      <c r="IZ150" s="53"/>
      <c r="JA150" s="53"/>
      <c r="JB150" s="53"/>
      <c r="JC150" s="53"/>
      <c r="JD150" s="53"/>
      <c r="JE150" s="53"/>
      <c r="JF150" s="53"/>
      <c r="JG150" s="53"/>
      <c r="JH150" s="53"/>
      <c r="JI150" s="53"/>
      <c r="JJ150" s="53"/>
      <c r="JK150" s="53"/>
      <c r="JL150" s="53"/>
      <c r="JM150" s="53"/>
      <c r="JN150" s="53"/>
      <c r="JO150" s="53"/>
      <c r="JP150" s="53"/>
      <c r="JQ150" s="53"/>
      <c r="JR150" s="53"/>
      <c r="JS150" s="53"/>
      <c r="JT150" s="53"/>
      <c r="JU150" s="53"/>
      <c r="JV150" s="53"/>
      <c r="JW150" s="53"/>
      <c r="JX150" s="53"/>
      <c r="JY150" s="53"/>
      <c r="JZ150" s="53"/>
      <c r="KA150" s="53"/>
      <c r="KB150" s="53"/>
      <c r="KC150" s="53"/>
      <c r="KD150" s="53"/>
      <c r="KE150" s="53"/>
      <c r="KF150" s="53"/>
      <c r="KG150" s="53"/>
      <c r="KH150" s="53"/>
      <c r="KI150" s="53"/>
      <c r="KJ150" s="53"/>
      <c r="KK150" s="53"/>
      <c r="KL150" s="53"/>
      <c r="KM150" s="53"/>
      <c r="KN150" s="53"/>
      <c r="KO150" s="53"/>
      <c r="KP150" s="53"/>
      <c r="KQ150" s="53"/>
      <c r="KR150" s="53"/>
      <c r="KS150" s="53"/>
      <c r="KT150" s="53"/>
      <c r="KU150" s="53"/>
      <c r="KV150" s="53"/>
      <c r="KW150" s="53"/>
      <c r="KX150" s="53"/>
      <c r="KY150" s="53"/>
      <c r="KZ150" s="53"/>
      <c r="LA150" s="53"/>
      <c r="LB150" s="53"/>
      <c r="LC150" s="53"/>
      <c r="LD150" s="53"/>
      <c r="LE150" s="53"/>
      <c r="LF150" s="53"/>
      <c r="LG150" s="53"/>
      <c r="LH150" s="53"/>
      <c r="LI150" s="53"/>
      <c r="LJ150" s="53"/>
      <c r="LK150" s="53"/>
      <c r="LL150" s="53"/>
      <c r="LM150" s="53"/>
      <c r="LN150" s="53"/>
      <c r="LO150" s="53"/>
      <c r="LP150" s="53"/>
      <c r="LQ150" s="53"/>
      <c r="LR150" s="53"/>
      <c r="LS150" s="53"/>
      <c r="LT150" s="53"/>
      <c r="LU150" s="53"/>
      <c r="LV150" s="53"/>
      <c r="LW150" s="53"/>
      <c r="LX150" s="53"/>
      <c r="LY150" s="53"/>
      <c r="LZ150" s="53"/>
      <c r="MA150" s="53"/>
      <c r="MB150" s="53"/>
      <c r="MC150" s="53"/>
      <c r="MD150" s="53"/>
      <c r="ME150" s="53"/>
      <c r="MF150" s="53"/>
      <c r="MG150" s="53"/>
      <c r="MH150" s="53"/>
      <c r="MI150" s="53"/>
      <c r="MJ150" s="53"/>
      <c r="MK150" s="53"/>
      <c r="ML150" s="53"/>
      <c r="MM150" s="53"/>
      <c r="MN150" s="53"/>
      <c r="MO150" s="53"/>
      <c r="MP150" s="53"/>
      <c r="MQ150" s="53"/>
      <c r="MR150" s="53"/>
      <c r="MS150" s="53"/>
      <c r="MT150" s="53"/>
      <c r="MU150" s="53"/>
      <c r="MV150" s="53"/>
      <c r="MW150" s="53"/>
      <c r="MX150" s="53"/>
      <c r="MY150" s="53"/>
      <c r="MZ150" s="53"/>
      <c r="NA150" s="53"/>
      <c r="NB150" s="53"/>
      <c r="NC150" s="53"/>
      <c r="ND150" s="53"/>
      <c r="NE150" s="53"/>
      <c r="NF150" s="53"/>
      <c r="NG150" s="53"/>
      <c r="NH150" s="53"/>
      <c r="NI150" s="53"/>
      <c r="NJ150" s="53"/>
      <c r="NK150" s="53"/>
      <c r="NL150" s="53"/>
      <c r="NM150" s="53"/>
      <c r="NN150" s="53"/>
      <c r="NO150" s="53"/>
      <c r="NP150" s="53"/>
      <c r="NQ150" s="53"/>
      <c r="NR150" s="53"/>
      <c r="NS150" s="53"/>
      <c r="NT150" s="53"/>
      <c r="NU150" s="53"/>
      <c r="NV150" s="53"/>
      <c r="NW150" s="53"/>
    </row>
    <row r="151" spans="1:387" s="33" customFormat="1" ht="27.75" customHeight="1" x14ac:dyDescent="0.2">
      <c r="A151" s="172"/>
      <c r="B151" s="186">
        <v>49.7</v>
      </c>
      <c r="C151" s="94">
        <f>SUM(B149:B151)</f>
        <v>577.01</v>
      </c>
      <c r="E151" s="33" t="s">
        <v>50</v>
      </c>
      <c r="F151" s="174"/>
      <c r="H151" s="53"/>
      <c r="I151" s="165"/>
      <c r="J151" s="54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  <c r="IK151" s="53"/>
      <c r="IL151" s="53"/>
      <c r="IM151" s="53"/>
      <c r="IN151" s="53"/>
      <c r="IO151" s="53"/>
      <c r="IP151" s="53"/>
      <c r="IQ151" s="53"/>
      <c r="IR151" s="53"/>
      <c r="IS151" s="53"/>
      <c r="IT151" s="53"/>
      <c r="IU151" s="53"/>
      <c r="IV151" s="53"/>
      <c r="IW151" s="53"/>
      <c r="IX151" s="53"/>
      <c r="IY151" s="53"/>
      <c r="IZ151" s="53"/>
      <c r="JA151" s="53"/>
      <c r="JB151" s="53"/>
      <c r="JC151" s="53"/>
      <c r="JD151" s="53"/>
      <c r="JE151" s="53"/>
      <c r="JF151" s="53"/>
      <c r="JG151" s="53"/>
      <c r="JH151" s="53"/>
      <c r="JI151" s="53"/>
      <c r="JJ151" s="53"/>
      <c r="JK151" s="53"/>
      <c r="JL151" s="53"/>
      <c r="JM151" s="53"/>
      <c r="JN151" s="53"/>
      <c r="JO151" s="53"/>
      <c r="JP151" s="53"/>
      <c r="JQ151" s="53"/>
      <c r="JR151" s="53"/>
      <c r="JS151" s="53"/>
      <c r="JT151" s="53"/>
      <c r="JU151" s="53"/>
      <c r="JV151" s="53"/>
      <c r="JW151" s="53"/>
      <c r="JX151" s="53"/>
      <c r="JY151" s="53"/>
      <c r="JZ151" s="53"/>
      <c r="KA151" s="53"/>
      <c r="KB151" s="53"/>
      <c r="KC151" s="53"/>
      <c r="KD151" s="53"/>
      <c r="KE151" s="53"/>
      <c r="KF151" s="53"/>
      <c r="KG151" s="53"/>
      <c r="KH151" s="53"/>
      <c r="KI151" s="53"/>
      <c r="KJ151" s="53"/>
      <c r="KK151" s="53"/>
      <c r="KL151" s="53"/>
      <c r="KM151" s="53"/>
      <c r="KN151" s="53"/>
      <c r="KO151" s="53"/>
      <c r="KP151" s="53"/>
      <c r="KQ151" s="53"/>
      <c r="KR151" s="53"/>
      <c r="KS151" s="53"/>
      <c r="KT151" s="53"/>
      <c r="KU151" s="53"/>
      <c r="KV151" s="53"/>
      <c r="KW151" s="53"/>
      <c r="KX151" s="53"/>
      <c r="KY151" s="53"/>
      <c r="KZ151" s="53"/>
      <c r="LA151" s="53"/>
      <c r="LB151" s="53"/>
      <c r="LC151" s="53"/>
      <c r="LD151" s="53"/>
      <c r="LE151" s="53"/>
      <c r="LF151" s="53"/>
      <c r="LG151" s="53"/>
      <c r="LH151" s="53"/>
      <c r="LI151" s="53"/>
      <c r="LJ151" s="53"/>
      <c r="LK151" s="53"/>
      <c r="LL151" s="53"/>
      <c r="LM151" s="53"/>
      <c r="LN151" s="53"/>
      <c r="LO151" s="53"/>
      <c r="LP151" s="53"/>
      <c r="LQ151" s="53"/>
      <c r="LR151" s="53"/>
      <c r="LS151" s="53"/>
      <c r="LT151" s="53"/>
      <c r="LU151" s="53"/>
      <c r="LV151" s="53"/>
      <c r="LW151" s="53"/>
      <c r="LX151" s="53"/>
      <c r="LY151" s="53"/>
      <c r="LZ151" s="53"/>
      <c r="MA151" s="53"/>
      <c r="MB151" s="53"/>
      <c r="MC151" s="53"/>
      <c r="MD151" s="53"/>
      <c r="ME151" s="53"/>
      <c r="MF151" s="53"/>
      <c r="MG151" s="53"/>
      <c r="MH151" s="53"/>
      <c r="MI151" s="53"/>
      <c r="MJ151" s="53"/>
      <c r="MK151" s="53"/>
      <c r="ML151" s="53"/>
      <c r="MM151" s="53"/>
      <c r="MN151" s="53"/>
      <c r="MO151" s="53"/>
      <c r="MP151" s="53"/>
      <c r="MQ151" s="53"/>
      <c r="MR151" s="53"/>
      <c r="MS151" s="53"/>
      <c r="MT151" s="53"/>
      <c r="MU151" s="53"/>
      <c r="MV151" s="53"/>
      <c r="MW151" s="53"/>
      <c r="MX151" s="53"/>
      <c r="MY151" s="53"/>
      <c r="MZ151" s="53"/>
      <c r="NA151" s="53"/>
      <c r="NB151" s="53"/>
      <c r="NC151" s="53"/>
      <c r="ND151" s="53"/>
      <c r="NE151" s="53"/>
      <c r="NF151" s="53"/>
      <c r="NG151" s="53"/>
      <c r="NH151" s="53"/>
      <c r="NI151" s="53"/>
      <c r="NJ151" s="53"/>
      <c r="NK151" s="53"/>
      <c r="NL151" s="53"/>
      <c r="NM151" s="53"/>
      <c r="NN151" s="53"/>
      <c r="NO151" s="53"/>
      <c r="NP151" s="53"/>
      <c r="NQ151" s="53"/>
      <c r="NR151" s="53"/>
      <c r="NS151" s="53"/>
      <c r="NT151" s="53"/>
      <c r="NU151" s="53"/>
      <c r="NV151" s="53"/>
      <c r="NW151" s="53"/>
    </row>
    <row r="152" spans="1:387" s="33" customFormat="1" ht="27.75" customHeight="1" x14ac:dyDescent="0.2">
      <c r="A152" s="171"/>
      <c r="B152" s="89"/>
      <c r="C152" s="89"/>
      <c r="D152" s="135"/>
      <c r="E152" s="90"/>
      <c r="F152" s="91"/>
      <c r="G152" s="92"/>
      <c r="H152" s="53"/>
      <c r="I152" s="165"/>
      <c r="J152" s="54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/>
      <c r="GM152" s="53"/>
      <c r="GN152" s="53"/>
      <c r="GO152" s="53"/>
      <c r="GP152" s="53"/>
      <c r="GQ152" s="53"/>
      <c r="GR152" s="53"/>
      <c r="GS152" s="53"/>
      <c r="GT152" s="53"/>
      <c r="GU152" s="53"/>
      <c r="GV152" s="53"/>
      <c r="GW152" s="53"/>
      <c r="GX152" s="53"/>
      <c r="GY152" s="53"/>
      <c r="GZ152" s="53"/>
      <c r="HA152" s="53"/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  <c r="IE152" s="53"/>
      <c r="IF152" s="53"/>
      <c r="IG152" s="53"/>
      <c r="IH152" s="53"/>
      <c r="II152" s="53"/>
      <c r="IJ152" s="53"/>
      <c r="IK152" s="53"/>
      <c r="IL152" s="53"/>
      <c r="IM152" s="53"/>
      <c r="IN152" s="53"/>
      <c r="IO152" s="53"/>
      <c r="IP152" s="53"/>
      <c r="IQ152" s="53"/>
      <c r="IR152" s="53"/>
      <c r="IS152" s="53"/>
      <c r="IT152" s="53"/>
      <c r="IU152" s="53"/>
      <c r="IV152" s="53"/>
      <c r="IW152" s="53"/>
      <c r="IX152" s="53"/>
      <c r="IY152" s="53"/>
      <c r="IZ152" s="53"/>
      <c r="JA152" s="53"/>
      <c r="JB152" s="53"/>
      <c r="JC152" s="53"/>
      <c r="JD152" s="53"/>
      <c r="JE152" s="53"/>
      <c r="JF152" s="53"/>
      <c r="JG152" s="53"/>
      <c r="JH152" s="53"/>
      <c r="JI152" s="53"/>
      <c r="JJ152" s="53"/>
      <c r="JK152" s="53"/>
      <c r="JL152" s="53"/>
      <c r="JM152" s="53"/>
      <c r="JN152" s="53"/>
      <c r="JO152" s="53"/>
      <c r="JP152" s="53"/>
      <c r="JQ152" s="53"/>
      <c r="JR152" s="53"/>
      <c r="JS152" s="53"/>
      <c r="JT152" s="53"/>
      <c r="JU152" s="53"/>
      <c r="JV152" s="53"/>
      <c r="JW152" s="53"/>
      <c r="JX152" s="53"/>
      <c r="JY152" s="53"/>
      <c r="JZ152" s="53"/>
      <c r="KA152" s="53"/>
      <c r="KB152" s="53"/>
      <c r="KC152" s="53"/>
      <c r="KD152" s="53"/>
      <c r="KE152" s="53"/>
      <c r="KF152" s="53"/>
      <c r="KG152" s="53"/>
      <c r="KH152" s="53"/>
      <c r="KI152" s="53"/>
      <c r="KJ152" s="53"/>
      <c r="KK152" s="53"/>
      <c r="KL152" s="53"/>
      <c r="KM152" s="53"/>
      <c r="KN152" s="53"/>
      <c r="KO152" s="53"/>
      <c r="KP152" s="53"/>
      <c r="KQ152" s="53"/>
      <c r="KR152" s="53"/>
      <c r="KS152" s="53"/>
      <c r="KT152" s="53"/>
      <c r="KU152" s="53"/>
      <c r="KV152" s="53"/>
      <c r="KW152" s="53"/>
      <c r="KX152" s="53"/>
      <c r="KY152" s="53"/>
      <c r="KZ152" s="53"/>
      <c r="LA152" s="53"/>
      <c r="LB152" s="53"/>
      <c r="LC152" s="53"/>
      <c r="LD152" s="53"/>
      <c r="LE152" s="53"/>
      <c r="LF152" s="53"/>
      <c r="LG152" s="53"/>
      <c r="LH152" s="53"/>
      <c r="LI152" s="53"/>
      <c r="LJ152" s="53"/>
      <c r="LK152" s="53"/>
      <c r="LL152" s="53"/>
      <c r="LM152" s="53"/>
      <c r="LN152" s="53"/>
      <c r="LO152" s="53"/>
      <c r="LP152" s="53"/>
      <c r="LQ152" s="53"/>
      <c r="LR152" s="53"/>
      <c r="LS152" s="53"/>
      <c r="LT152" s="53"/>
      <c r="LU152" s="53"/>
      <c r="LV152" s="53"/>
      <c r="LW152" s="53"/>
      <c r="LX152" s="53"/>
      <c r="LY152" s="53"/>
      <c r="LZ152" s="53"/>
      <c r="MA152" s="53"/>
      <c r="MB152" s="53"/>
      <c r="MC152" s="53"/>
      <c r="MD152" s="53"/>
      <c r="ME152" s="53"/>
      <c r="MF152" s="53"/>
      <c r="MG152" s="53"/>
      <c r="MH152" s="53"/>
      <c r="MI152" s="53"/>
      <c r="MJ152" s="53"/>
      <c r="MK152" s="53"/>
      <c r="ML152" s="53"/>
      <c r="MM152" s="53"/>
      <c r="MN152" s="53"/>
      <c r="MO152" s="53"/>
      <c r="MP152" s="53"/>
      <c r="MQ152" s="53"/>
      <c r="MR152" s="53"/>
      <c r="MS152" s="53"/>
      <c r="MT152" s="53"/>
      <c r="MU152" s="53"/>
      <c r="MV152" s="53"/>
      <c r="MW152" s="53"/>
      <c r="MX152" s="53"/>
      <c r="MY152" s="53"/>
      <c r="MZ152" s="53"/>
      <c r="NA152" s="53"/>
      <c r="NB152" s="53"/>
      <c r="NC152" s="53"/>
      <c r="ND152" s="53"/>
      <c r="NE152" s="53"/>
      <c r="NF152" s="53"/>
      <c r="NG152" s="53"/>
      <c r="NH152" s="53"/>
      <c r="NI152" s="53"/>
      <c r="NJ152" s="53"/>
      <c r="NK152" s="53"/>
      <c r="NL152" s="53"/>
      <c r="NM152" s="53"/>
      <c r="NN152" s="53"/>
      <c r="NO152" s="53"/>
      <c r="NP152" s="53"/>
      <c r="NQ152" s="53"/>
      <c r="NR152" s="53"/>
      <c r="NS152" s="53"/>
      <c r="NT152" s="53"/>
      <c r="NU152" s="53"/>
      <c r="NV152" s="53"/>
      <c r="NW152" s="53"/>
    </row>
    <row r="153" spans="1:387" s="33" customFormat="1" ht="27.75" customHeight="1" x14ac:dyDescent="0.2">
      <c r="A153" s="70" t="s">
        <v>25</v>
      </c>
      <c r="B153" s="71">
        <f>SUM(B46:B151)</f>
        <v>11678.950000000004</v>
      </c>
      <c r="C153" s="71">
        <f>SUM(C46:C151)</f>
        <v>11678.949999999999</v>
      </c>
      <c r="D153" s="60"/>
      <c r="E153" s="59"/>
      <c r="F153" s="72"/>
      <c r="G153" s="82"/>
      <c r="H153" s="53"/>
      <c r="I153" s="165"/>
      <c r="J153" s="54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  <c r="IQ153" s="53"/>
      <c r="IR153" s="53"/>
      <c r="IS153" s="53"/>
      <c r="IT153" s="53"/>
      <c r="IU153" s="53"/>
      <c r="IV153" s="53"/>
      <c r="IW153" s="53"/>
      <c r="IX153" s="53"/>
      <c r="IY153" s="53"/>
      <c r="IZ153" s="53"/>
      <c r="JA153" s="53"/>
      <c r="JB153" s="53"/>
      <c r="JC153" s="53"/>
      <c r="JD153" s="53"/>
      <c r="JE153" s="53"/>
      <c r="JF153" s="53"/>
      <c r="JG153" s="53"/>
      <c r="JH153" s="53"/>
      <c r="JI153" s="53"/>
      <c r="JJ153" s="53"/>
      <c r="JK153" s="53"/>
      <c r="JL153" s="53"/>
      <c r="JM153" s="53"/>
      <c r="JN153" s="53"/>
      <c r="JO153" s="53"/>
      <c r="JP153" s="53"/>
      <c r="JQ153" s="53"/>
      <c r="JR153" s="53"/>
      <c r="JS153" s="53"/>
      <c r="JT153" s="53"/>
      <c r="JU153" s="53"/>
      <c r="JV153" s="53"/>
      <c r="JW153" s="53"/>
      <c r="JX153" s="53"/>
      <c r="JY153" s="53"/>
      <c r="JZ153" s="53"/>
      <c r="KA153" s="53"/>
      <c r="KB153" s="53"/>
      <c r="KC153" s="53"/>
      <c r="KD153" s="53"/>
      <c r="KE153" s="53"/>
      <c r="KF153" s="53"/>
      <c r="KG153" s="53"/>
      <c r="KH153" s="53"/>
      <c r="KI153" s="53"/>
      <c r="KJ153" s="53"/>
      <c r="KK153" s="53"/>
      <c r="KL153" s="53"/>
      <c r="KM153" s="53"/>
      <c r="KN153" s="53"/>
      <c r="KO153" s="53"/>
      <c r="KP153" s="53"/>
      <c r="KQ153" s="53"/>
      <c r="KR153" s="53"/>
      <c r="KS153" s="53"/>
      <c r="KT153" s="53"/>
      <c r="KU153" s="53"/>
      <c r="KV153" s="53"/>
      <c r="KW153" s="53"/>
      <c r="KX153" s="53"/>
      <c r="KY153" s="53"/>
      <c r="KZ153" s="53"/>
      <c r="LA153" s="53"/>
      <c r="LB153" s="53"/>
      <c r="LC153" s="53"/>
      <c r="LD153" s="53"/>
      <c r="LE153" s="53"/>
      <c r="LF153" s="53"/>
      <c r="LG153" s="53"/>
      <c r="LH153" s="53"/>
      <c r="LI153" s="53"/>
      <c r="LJ153" s="53"/>
      <c r="LK153" s="53"/>
      <c r="LL153" s="53"/>
      <c r="LM153" s="53"/>
      <c r="LN153" s="53"/>
      <c r="LO153" s="53"/>
      <c r="LP153" s="53"/>
      <c r="LQ153" s="53"/>
      <c r="LR153" s="53"/>
      <c r="LS153" s="53"/>
      <c r="LT153" s="53"/>
      <c r="LU153" s="53"/>
      <c r="LV153" s="53"/>
      <c r="LW153" s="53"/>
      <c r="LX153" s="53"/>
      <c r="LY153" s="53"/>
      <c r="LZ153" s="53"/>
      <c r="MA153" s="53"/>
      <c r="MB153" s="53"/>
      <c r="MC153" s="53"/>
      <c r="MD153" s="53"/>
      <c r="ME153" s="53"/>
      <c r="MF153" s="53"/>
      <c r="MG153" s="53"/>
      <c r="MH153" s="53"/>
      <c r="MI153" s="53"/>
      <c r="MJ153" s="53"/>
      <c r="MK153" s="53"/>
      <c r="ML153" s="53"/>
      <c r="MM153" s="53"/>
      <c r="MN153" s="53"/>
      <c r="MO153" s="53"/>
      <c r="MP153" s="53"/>
      <c r="MQ153" s="53"/>
      <c r="MR153" s="53"/>
      <c r="MS153" s="53"/>
      <c r="MT153" s="53"/>
      <c r="MU153" s="53"/>
      <c r="MV153" s="53"/>
      <c r="MW153" s="53"/>
      <c r="MX153" s="53"/>
      <c r="MY153" s="53"/>
      <c r="MZ153" s="53"/>
      <c r="NA153" s="53"/>
      <c r="NB153" s="53"/>
      <c r="NC153" s="53"/>
      <c r="ND153" s="53"/>
      <c r="NE153" s="53"/>
      <c r="NF153" s="53"/>
      <c r="NG153" s="53"/>
      <c r="NH153" s="53"/>
      <c r="NI153" s="53"/>
      <c r="NJ153" s="53"/>
      <c r="NK153" s="53"/>
      <c r="NL153" s="53"/>
      <c r="NM153" s="53"/>
      <c r="NN153" s="53"/>
      <c r="NO153" s="53"/>
      <c r="NP153" s="53"/>
      <c r="NQ153" s="53"/>
      <c r="NR153" s="53"/>
      <c r="NS153" s="53"/>
      <c r="NT153" s="53"/>
      <c r="NU153" s="53"/>
      <c r="NV153" s="53"/>
      <c r="NW153" s="53"/>
    </row>
    <row r="154" spans="1:387" s="6" customFormat="1" ht="27.75" customHeight="1" x14ac:dyDescent="0.2">
      <c r="A154" s="57"/>
      <c r="B154" s="55"/>
      <c r="C154" s="55"/>
      <c r="D154" s="69"/>
      <c r="E154" s="56"/>
      <c r="F154" s="58"/>
      <c r="G154" s="82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  <c r="IV154" s="50"/>
      <c r="IW154" s="50"/>
      <c r="IX154" s="50"/>
      <c r="IY154" s="50"/>
      <c r="IZ154" s="50"/>
      <c r="JA154" s="50"/>
      <c r="JB154" s="50"/>
      <c r="JC154" s="50"/>
      <c r="JD154" s="50"/>
      <c r="JE154" s="50"/>
      <c r="JF154" s="50"/>
      <c r="JG154" s="50"/>
      <c r="JH154" s="50"/>
      <c r="JI154" s="50"/>
      <c r="JJ154" s="50"/>
      <c r="JK154" s="50"/>
      <c r="JL154" s="50"/>
      <c r="JM154" s="50"/>
      <c r="JN154" s="50"/>
      <c r="JO154" s="50"/>
      <c r="JP154" s="50"/>
      <c r="JQ154" s="50"/>
      <c r="JR154" s="50"/>
      <c r="JS154" s="50"/>
      <c r="JT154" s="50"/>
      <c r="JU154" s="50"/>
      <c r="JV154" s="50"/>
      <c r="JW154" s="50"/>
      <c r="JX154" s="50"/>
      <c r="JY154" s="50"/>
      <c r="JZ154" s="50"/>
      <c r="KA154" s="50"/>
      <c r="KB154" s="50"/>
      <c r="KC154" s="50"/>
      <c r="KD154" s="50"/>
      <c r="KE154" s="50"/>
      <c r="KF154" s="50"/>
      <c r="KG154" s="50"/>
      <c r="KH154" s="50"/>
      <c r="KI154" s="50"/>
      <c r="KJ154" s="50"/>
      <c r="KK154" s="50"/>
      <c r="KL154" s="50"/>
      <c r="KM154" s="50"/>
      <c r="KN154" s="50"/>
      <c r="KO154" s="50"/>
      <c r="KP154" s="50"/>
      <c r="KQ154" s="50"/>
      <c r="KR154" s="50"/>
      <c r="KS154" s="50"/>
      <c r="KT154" s="50"/>
      <c r="KU154" s="50"/>
      <c r="KV154" s="50"/>
      <c r="KW154" s="50"/>
      <c r="KX154" s="50"/>
      <c r="KY154" s="50"/>
      <c r="KZ154" s="50"/>
      <c r="LA154" s="50"/>
      <c r="LB154" s="50"/>
      <c r="LC154" s="50"/>
      <c r="LD154" s="50"/>
      <c r="LE154" s="50"/>
      <c r="LF154" s="50"/>
      <c r="LG154" s="50"/>
      <c r="LH154" s="50"/>
      <c r="LI154" s="50"/>
      <c r="LJ154" s="50"/>
      <c r="LK154" s="50"/>
      <c r="LL154" s="50"/>
      <c r="LM154" s="50"/>
      <c r="LN154" s="50"/>
      <c r="LO154" s="50"/>
      <c r="LP154" s="50"/>
      <c r="LQ154" s="50"/>
      <c r="LR154" s="50"/>
      <c r="LS154" s="50"/>
      <c r="LT154" s="50"/>
      <c r="LU154" s="50"/>
      <c r="LV154" s="50"/>
      <c r="LW154" s="50"/>
      <c r="LX154" s="50"/>
      <c r="LY154" s="50"/>
      <c r="LZ154" s="50"/>
      <c r="MA154" s="50"/>
      <c r="MB154" s="50"/>
      <c r="MC154" s="50"/>
      <c r="MD154" s="50"/>
      <c r="ME154" s="50"/>
      <c r="MF154" s="50"/>
      <c r="MG154" s="50"/>
      <c r="MH154" s="50"/>
      <c r="MI154" s="50"/>
      <c r="MJ154" s="50"/>
      <c r="MK154" s="50"/>
      <c r="ML154" s="50"/>
      <c r="MM154" s="50"/>
      <c r="MN154" s="50"/>
      <c r="MO154" s="50"/>
      <c r="MP154" s="50"/>
      <c r="MQ154" s="50"/>
      <c r="MR154" s="50"/>
      <c r="MS154" s="50"/>
      <c r="MT154" s="50"/>
      <c r="MU154" s="50"/>
      <c r="MV154" s="50"/>
      <c r="MW154" s="50"/>
      <c r="MX154" s="50"/>
      <c r="MY154" s="50"/>
      <c r="MZ154" s="50"/>
      <c r="NA154" s="50"/>
      <c r="NB154" s="50"/>
      <c r="NC154" s="50"/>
      <c r="ND154" s="50"/>
      <c r="NE154" s="50"/>
      <c r="NF154" s="50"/>
      <c r="NG154" s="50"/>
      <c r="NH154" s="50"/>
      <c r="NI154" s="50"/>
      <c r="NJ154" s="50"/>
      <c r="NK154" s="50"/>
      <c r="NL154" s="50"/>
      <c r="NM154" s="50"/>
      <c r="NN154" s="50"/>
      <c r="NO154" s="50"/>
      <c r="NP154" s="50"/>
      <c r="NQ154" s="50"/>
      <c r="NR154" s="50"/>
      <c r="NS154" s="50"/>
      <c r="NT154" s="50"/>
      <c r="NU154" s="50"/>
      <c r="NV154" s="50"/>
      <c r="NW154" s="50"/>
    </row>
    <row r="155" spans="1:387" ht="71.25" x14ac:dyDescent="0.2">
      <c r="A155" s="87" t="s">
        <v>36</v>
      </c>
      <c r="B155" s="26">
        <f>SUM(B42+B153)</f>
        <v>44136.72</v>
      </c>
      <c r="C155" s="26">
        <f>SUM(C42+C153)</f>
        <v>44136.719999999994</v>
      </c>
      <c r="D155" s="6"/>
      <c r="E155" s="6"/>
      <c r="F155" s="67"/>
      <c r="G155" s="84"/>
    </row>
    <row r="156" spans="1:387" x14ac:dyDescent="0.2">
      <c r="A156" s="85"/>
      <c r="B156" s="86"/>
      <c r="C156" s="86"/>
      <c r="D156" s="86"/>
      <c r="E156" s="10"/>
      <c r="F156" s="86"/>
    </row>
    <row r="157" spans="1:387" x14ac:dyDescent="0.2">
      <c r="A157" s="64"/>
      <c r="B157" s="64"/>
      <c r="C157" s="64"/>
      <c r="D157" s="64"/>
      <c r="E157" s="64"/>
      <c r="F157" s="64"/>
    </row>
    <row r="159" spans="1:387" x14ac:dyDescent="0.2">
      <c r="B159" s="43"/>
      <c r="C159" s="43"/>
      <c r="D159" s="30"/>
      <c r="E159" s="45"/>
    </row>
    <row r="160" spans="1:387" x14ac:dyDescent="0.2">
      <c r="D160" s="42"/>
      <c r="E160" s="41"/>
    </row>
    <row r="161" spans="2:5" x14ac:dyDescent="0.2">
      <c r="B161" s="43"/>
      <c r="D161" s="42"/>
      <c r="E161" s="41"/>
    </row>
    <row r="162" spans="2:5" x14ac:dyDescent="0.2">
      <c r="E162" s="40"/>
    </row>
    <row r="164" spans="2:5" x14ac:dyDescent="0.2">
      <c r="E164" s="43"/>
    </row>
  </sheetData>
  <autoFilter ref="A4:G153"/>
  <sortState ref="A28:AB52">
    <sortCondition ref="A28:A52"/>
  </sortState>
  <mergeCells count="4">
    <mergeCell ref="B2:D2"/>
    <mergeCell ref="A1:D1"/>
    <mergeCell ref="D43:E43"/>
    <mergeCell ref="A3:F3"/>
  </mergeCells>
  <phoneticPr fontId="0" type="noConversion"/>
  <printOptions gridLines="1"/>
  <pageMargins left="0.19685039370078741" right="0.19685039370078741" top="0.23622047244094491" bottom="0.23622047244094491" header="0.15748031496062992" footer="0.15748031496062992"/>
  <pageSetup paperSize="9" scale="69" orientation="landscape" r:id="rId1"/>
  <headerFooter>
    <oddFooter>&amp;C&amp;D&amp;T</oddFooter>
  </headerFooter>
  <rowBreaks count="1" manualBreakCount="1">
    <brk id="1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3"/>
  <sheetViews>
    <sheetView zoomScale="80" zoomScaleNormal="80" workbookViewId="0">
      <selection activeCell="C6" sqref="C6"/>
    </sheetView>
  </sheetViews>
  <sheetFormatPr defaultRowHeight="12.75" x14ac:dyDescent="0.2"/>
  <cols>
    <col min="1" max="1" width="30.85546875" style="2" customWidth="1"/>
    <col min="2" max="3" width="23.140625" style="2" customWidth="1"/>
    <col min="4" max="4" width="61.42578125" style="2" customWidth="1"/>
    <col min="5" max="5" width="38.5703125" style="2" customWidth="1"/>
    <col min="6" max="6" width="35.140625" style="2" customWidth="1"/>
    <col min="7" max="7" width="19.7109375" style="51" customWidth="1"/>
    <col min="8" max="252" width="9.140625" style="51"/>
  </cols>
  <sheetData>
    <row r="1" spans="1:252" s="1" customFormat="1" ht="36" customHeight="1" x14ac:dyDescent="0.2">
      <c r="A1" s="202" t="s">
        <v>32</v>
      </c>
      <c r="B1" s="203"/>
      <c r="C1" s="203"/>
      <c r="D1" s="203"/>
      <c r="E1" s="203"/>
      <c r="F1" s="20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</row>
    <row r="2" spans="1:252" s="10" customFormat="1" ht="49.5" customHeight="1" x14ac:dyDescent="0.25">
      <c r="A2" s="79" t="s">
        <v>46</v>
      </c>
      <c r="B2" s="205" t="s">
        <v>47</v>
      </c>
      <c r="C2" s="191"/>
      <c r="D2" s="206"/>
      <c r="E2" s="80" t="s">
        <v>27</v>
      </c>
      <c r="F2" s="61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</row>
    <row r="3" spans="1:252" s="5" customFormat="1" ht="35.25" customHeight="1" x14ac:dyDescent="0.2">
      <c r="A3" s="62" t="s">
        <v>9</v>
      </c>
      <c r="B3" s="193" t="s">
        <v>4</v>
      </c>
      <c r="C3" s="193"/>
      <c r="D3" s="193"/>
      <c r="E3" s="68"/>
      <c r="F3" s="63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7" customFormat="1" ht="25.5" customHeight="1" x14ac:dyDescent="0.25">
      <c r="A4" s="99" t="s">
        <v>0</v>
      </c>
      <c r="B4" s="100" t="s">
        <v>2</v>
      </c>
      <c r="C4" s="100" t="s">
        <v>29</v>
      </c>
      <c r="D4" s="100" t="s">
        <v>10</v>
      </c>
      <c r="E4" s="100" t="s">
        <v>11</v>
      </c>
      <c r="F4" s="101" t="s">
        <v>1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</row>
    <row r="5" spans="1:252" ht="24" customHeight="1" x14ac:dyDescent="0.2">
      <c r="A5" s="102"/>
      <c r="B5" s="103"/>
      <c r="C5" s="104"/>
      <c r="D5" s="175"/>
      <c r="E5" s="105"/>
      <c r="F5" s="106"/>
      <c r="G5" s="53"/>
    </row>
    <row r="6" spans="1:252" ht="24" customHeight="1" x14ac:dyDescent="0.2">
      <c r="A6" s="107"/>
      <c r="B6" s="108"/>
      <c r="C6" s="134"/>
      <c r="D6" s="176"/>
      <c r="E6" s="108"/>
      <c r="F6" s="109"/>
      <c r="G6" s="95"/>
    </row>
    <row r="7" spans="1:252" ht="24" customHeight="1" x14ac:dyDescent="0.2">
      <c r="A7" s="110"/>
      <c r="B7" s="111"/>
      <c r="C7" s="111"/>
      <c r="D7" s="111"/>
      <c r="E7" s="111"/>
      <c r="F7" s="112"/>
    </row>
    <row r="8" spans="1:252" ht="24" customHeight="1" x14ac:dyDescent="0.25">
      <c r="A8" s="198" t="s">
        <v>30</v>
      </c>
      <c r="B8" s="199"/>
      <c r="C8" s="199"/>
      <c r="D8" s="199"/>
      <c r="E8" s="199"/>
      <c r="F8" s="200"/>
    </row>
    <row r="9" spans="1:252" ht="24" customHeight="1" x14ac:dyDescent="0.2">
      <c r="A9" s="110"/>
      <c r="B9" s="111"/>
      <c r="C9" s="111"/>
      <c r="D9" s="111"/>
      <c r="E9" s="111"/>
      <c r="F9" s="112"/>
    </row>
    <row r="10" spans="1:252" ht="24" customHeight="1" x14ac:dyDescent="0.2">
      <c r="A10" s="110"/>
      <c r="B10" s="111"/>
      <c r="C10" s="111"/>
      <c r="D10" s="111"/>
      <c r="E10" s="111"/>
      <c r="F10" s="112"/>
    </row>
    <row r="11" spans="1:252" ht="24" customHeight="1" x14ac:dyDescent="0.2">
      <c r="A11" s="110"/>
      <c r="B11" s="111"/>
      <c r="C11" s="111"/>
      <c r="D11" s="111"/>
      <c r="E11" s="111"/>
      <c r="F11" s="112"/>
    </row>
    <row r="12" spans="1:252" ht="24" customHeight="1" x14ac:dyDescent="0.2">
      <c r="A12" s="113"/>
      <c r="B12" s="114"/>
      <c r="C12" s="114"/>
      <c r="D12" s="114"/>
      <c r="E12" s="114"/>
      <c r="F12" s="115"/>
    </row>
    <row r="13" spans="1:252" ht="15" hidden="1" x14ac:dyDescent="0.2">
      <c r="A13" s="116"/>
      <c r="B13" s="117"/>
      <c r="C13" s="117"/>
      <c r="D13" s="117"/>
      <c r="E13" s="117"/>
      <c r="F13" s="118"/>
    </row>
    <row r="14" spans="1:252" s="11" customFormat="1" ht="25.5" customHeight="1" x14ac:dyDescent="0.2">
      <c r="A14" s="65" t="s">
        <v>9</v>
      </c>
      <c r="B14" s="201" t="s">
        <v>7</v>
      </c>
      <c r="C14" s="201"/>
      <c r="D14" s="201"/>
      <c r="E14" s="88"/>
      <c r="F14" s="66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</row>
    <row r="15" spans="1:252" ht="28.5" customHeight="1" x14ac:dyDescent="0.25">
      <c r="A15" s="119" t="s">
        <v>0</v>
      </c>
      <c r="B15" s="120" t="s">
        <v>2</v>
      </c>
      <c r="C15" s="120"/>
      <c r="D15" s="120" t="s">
        <v>10</v>
      </c>
      <c r="E15" s="121" t="s">
        <v>11</v>
      </c>
      <c r="F15" s="122" t="s">
        <v>1</v>
      </c>
    </row>
    <row r="16" spans="1:252" ht="22.5" customHeight="1" x14ac:dyDescent="0.2">
      <c r="A16" s="123"/>
      <c r="B16" s="124"/>
      <c r="C16" s="124"/>
      <c r="D16" s="124"/>
      <c r="E16" s="124"/>
      <c r="F16" s="125"/>
    </row>
    <row r="17" spans="1:252" ht="22.5" customHeight="1" x14ac:dyDescent="0.2">
      <c r="A17" s="110"/>
      <c r="B17" s="111"/>
      <c r="C17" s="111"/>
      <c r="D17" s="111"/>
      <c r="E17" s="111"/>
      <c r="F17" s="112"/>
    </row>
    <row r="18" spans="1:252" ht="22.5" customHeight="1" x14ac:dyDescent="0.2">
      <c r="A18" s="110"/>
      <c r="B18" s="111"/>
      <c r="C18" s="111"/>
      <c r="D18" s="111"/>
      <c r="E18" s="111"/>
      <c r="F18" s="112"/>
    </row>
    <row r="19" spans="1:252" ht="22.5" customHeight="1" x14ac:dyDescent="0.25">
      <c r="A19" s="198" t="s">
        <v>30</v>
      </c>
      <c r="B19" s="199"/>
      <c r="C19" s="199"/>
      <c r="D19" s="199"/>
      <c r="E19" s="199"/>
      <c r="F19" s="200"/>
    </row>
    <row r="20" spans="1:252" ht="22.5" customHeight="1" x14ac:dyDescent="0.2">
      <c r="A20" s="110"/>
      <c r="B20" s="111"/>
      <c r="C20" s="111"/>
      <c r="D20" s="111"/>
      <c r="E20" s="111"/>
      <c r="F20" s="112"/>
    </row>
    <row r="21" spans="1:252" ht="22.5" customHeight="1" x14ac:dyDescent="0.2">
      <c r="A21" s="110"/>
      <c r="B21" s="111"/>
      <c r="C21" s="111"/>
      <c r="D21" s="111"/>
      <c r="E21" s="111"/>
      <c r="F21" s="112"/>
    </row>
    <row r="22" spans="1:252" ht="22.5" customHeight="1" x14ac:dyDescent="0.2">
      <c r="A22" s="126"/>
      <c r="B22" s="127"/>
      <c r="C22" s="127"/>
      <c r="D22" s="127"/>
      <c r="E22" s="127"/>
      <c r="F22" s="128"/>
    </row>
    <row r="23" spans="1:252" s="6" customFormat="1" ht="48" customHeight="1" x14ac:dyDescent="0.25">
      <c r="A23" s="129" t="s">
        <v>35</v>
      </c>
      <c r="B23" s="130">
        <f>SUM(B5:B12,B16:B18,B20:B22)</f>
        <v>0</v>
      </c>
      <c r="C23" s="130">
        <f>SUM(C5:C12,C16:C18,C20:C22)</f>
        <v>0</v>
      </c>
      <c r="D23" s="131"/>
      <c r="E23" s="132"/>
      <c r="F23" s="133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</row>
  </sheetData>
  <mergeCells count="6">
    <mergeCell ref="A19:F19"/>
    <mergeCell ref="B14:D14"/>
    <mergeCell ref="A1:F1"/>
    <mergeCell ref="B3:D3"/>
    <mergeCell ref="B2:D2"/>
    <mergeCell ref="A8:F8"/>
  </mergeCells>
  <phoneticPr fontId="0" type="noConversion"/>
  <pageMargins left="0.23" right="0.18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zoomScale="80" zoomScaleNormal="80" workbookViewId="0">
      <selection activeCell="B26" sqref="B26"/>
    </sheetView>
  </sheetViews>
  <sheetFormatPr defaultRowHeight="12.75" x14ac:dyDescent="0.2"/>
  <cols>
    <col min="1" max="1" width="30" style="2" customWidth="1"/>
    <col min="2" max="2" width="23.140625" style="2" customWidth="1"/>
    <col min="3" max="3" width="67" style="2" customWidth="1"/>
    <col min="4" max="4" width="5.5703125" style="2" customWidth="1"/>
    <col min="5" max="5" width="34.5703125" style="2" customWidth="1"/>
    <col min="6" max="6" width="17.42578125" customWidth="1"/>
    <col min="8" max="8" width="10.42578125" bestFit="1" customWidth="1"/>
  </cols>
  <sheetData>
    <row r="1" spans="1:6" s="36" customFormat="1" ht="39.75" customHeight="1" x14ac:dyDescent="0.2">
      <c r="A1" s="207" t="s">
        <v>32</v>
      </c>
      <c r="B1" s="208"/>
      <c r="C1" s="208"/>
      <c r="D1" s="208"/>
      <c r="E1" s="208"/>
    </row>
    <row r="2" spans="1:6" ht="44.25" customHeight="1" x14ac:dyDescent="0.25">
      <c r="A2" s="209" t="s">
        <v>46</v>
      </c>
      <c r="B2" s="210"/>
      <c r="C2" s="209" t="s">
        <v>47</v>
      </c>
      <c r="D2" s="210"/>
      <c r="E2" s="3"/>
    </row>
    <row r="3" spans="1:6" ht="39.75" customHeight="1" x14ac:dyDescent="0.2">
      <c r="A3" s="4" t="s">
        <v>12</v>
      </c>
      <c r="B3" s="201" t="s">
        <v>4</v>
      </c>
      <c r="C3" s="201"/>
      <c r="D3" s="4"/>
      <c r="E3" s="4"/>
    </row>
    <row r="4" spans="1:6" ht="21.75" customHeight="1" x14ac:dyDescent="0.2">
      <c r="A4" s="3" t="s">
        <v>0</v>
      </c>
      <c r="B4" s="3" t="s">
        <v>2</v>
      </c>
      <c r="C4" s="210" t="s">
        <v>13</v>
      </c>
      <c r="D4" s="210"/>
      <c r="E4" s="3" t="s">
        <v>14</v>
      </c>
    </row>
    <row r="5" spans="1:6" ht="24" customHeight="1" x14ac:dyDescent="0.2">
      <c r="A5" s="183">
        <v>42342</v>
      </c>
      <c r="B5" s="44">
        <v>470</v>
      </c>
      <c r="C5" s="184" t="s">
        <v>83</v>
      </c>
      <c r="D5" s="47"/>
      <c r="E5" s="185"/>
    </row>
    <row r="6" spans="1:6" ht="24" customHeight="1" x14ac:dyDescent="0.2">
      <c r="A6" s="19">
        <v>42494</v>
      </c>
      <c r="B6" s="44">
        <v>187.9</v>
      </c>
      <c r="C6" s="73" t="s">
        <v>118</v>
      </c>
      <c r="D6" s="31"/>
      <c r="E6" s="31"/>
    </row>
    <row r="7" spans="1:6" ht="24" customHeight="1" x14ac:dyDescent="0.2">
      <c r="A7" s="19"/>
      <c r="B7" s="44"/>
      <c r="C7" s="73"/>
      <c r="D7" s="31"/>
      <c r="E7" s="31"/>
    </row>
    <row r="8" spans="1:6" s="23" customFormat="1" ht="24" customHeight="1" x14ac:dyDescent="0.2">
      <c r="A8" s="27"/>
      <c r="B8" s="32"/>
      <c r="C8" s="22"/>
      <c r="D8" s="24"/>
      <c r="E8" s="20"/>
    </row>
    <row r="9" spans="1:6" s="23" customFormat="1" ht="24" customHeight="1" x14ac:dyDescent="0.2">
      <c r="A9" s="27"/>
      <c r="B9" s="32"/>
      <c r="C9" s="34"/>
      <c r="D9" s="24"/>
      <c r="E9" s="20"/>
    </row>
    <row r="10" spans="1:6" s="16" customFormat="1" ht="24" customHeight="1" x14ac:dyDescent="0.2">
      <c r="A10" s="39"/>
      <c r="B10" s="32"/>
      <c r="C10" s="22"/>
      <c r="D10" s="17"/>
      <c r="E10" s="31"/>
    </row>
    <row r="11" spans="1:6" s="25" customFormat="1" ht="24" customHeight="1" x14ac:dyDescent="0.2">
      <c r="A11" s="28" t="s">
        <v>25</v>
      </c>
      <c r="B11" s="29">
        <f>SUM(B5:B10)</f>
        <v>657.9</v>
      </c>
      <c r="C11" s="23"/>
      <c r="D11" s="23"/>
      <c r="E11" s="23"/>
    </row>
    <row r="12" spans="1:6" ht="24" customHeight="1" x14ac:dyDescent="0.2">
      <c r="A12" s="4" t="s">
        <v>12</v>
      </c>
      <c r="B12" s="201" t="s">
        <v>7</v>
      </c>
      <c r="C12" s="201"/>
      <c r="D12" s="4"/>
      <c r="E12" s="4"/>
    </row>
    <row r="13" spans="1:6" ht="24" customHeight="1" x14ac:dyDescent="0.2">
      <c r="A13" s="3" t="s">
        <v>0</v>
      </c>
      <c r="B13" s="3" t="s">
        <v>2</v>
      </c>
      <c r="C13" s="210" t="s">
        <v>13</v>
      </c>
      <c r="D13" s="210"/>
      <c r="E13" s="35" t="s">
        <v>14</v>
      </c>
    </row>
    <row r="14" spans="1:6" ht="30.75" customHeight="1" x14ac:dyDescent="0.2">
      <c r="A14" s="178" t="s">
        <v>109</v>
      </c>
      <c r="B14" s="169">
        <v>132.02000000000001</v>
      </c>
      <c r="C14" s="146" t="s">
        <v>56</v>
      </c>
      <c r="D14" s="47"/>
      <c r="E14" s="90"/>
      <c r="F14" s="37"/>
    </row>
    <row r="15" spans="1:6" ht="50.25" customHeight="1" x14ac:dyDescent="0.2">
      <c r="A15" s="177" t="s">
        <v>110</v>
      </c>
      <c r="B15" s="169">
        <v>373.01</v>
      </c>
      <c r="C15" s="146" t="s">
        <v>56</v>
      </c>
      <c r="D15" s="47"/>
      <c r="E15" s="90"/>
      <c r="F15" s="37"/>
    </row>
    <row r="16" spans="1:6" ht="27.75" customHeight="1" x14ac:dyDescent="0.2">
      <c r="A16" s="77" t="s">
        <v>75</v>
      </c>
      <c r="B16" s="93">
        <v>160</v>
      </c>
      <c r="C16" s="90" t="s">
        <v>56</v>
      </c>
      <c r="D16" s="49"/>
      <c r="E16" s="90"/>
      <c r="F16" s="146"/>
    </row>
    <row r="17" spans="1:10" ht="27.75" customHeight="1" x14ac:dyDescent="0.2">
      <c r="A17" s="78" t="s">
        <v>76</v>
      </c>
      <c r="B17" s="93">
        <v>107.01</v>
      </c>
      <c r="C17" s="90" t="s">
        <v>56</v>
      </c>
      <c r="D17" s="49"/>
      <c r="E17" s="90"/>
      <c r="F17" s="146"/>
    </row>
    <row r="18" spans="1:10" ht="27.75" customHeight="1" x14ac:dyDescent="0.2">
      <c r="A18" s="78" t="s">
        <v>77</v>
      </c>
      <c r="B18" s="93">
        <v>100.86</v>
      </c>
      <c r="C18" s="90" t="s">
        <v>56</v>
      </c>
      <c r="D18" s="49"/>
      <c r="E18" s="90"/>
      <c r="F18" s="146"/>
    </row>
    <row r="19" spans="1:10" ht="27.75" customHeight="1" x14ac:dyDescent="0.2">
      <c r="A19" s="177" t="s">
        <v>78</v>
      </c>
      <c r="B19" s="169">
        <v>250.8</v>
      </c>
      <c r="C19" s="146" t="s">
        <v>56</v>
      </c>
      <c r="D19" s="146"/>
      <c r="E19" s="90"/>
      <c r="F19" s="146"/>
    </row>
    <row r="20" spans="1:10" ht="35.25" customHeight="1" x14ac:dyDescent="0.2">
      <c r="A20" s="179" t="s">
        <v>79</v>
      </c>
      <c r="B20" s="169">
        <v>167.32</v>
      </c>
      <c r="C20" s="146" t="s">
        <v>56</v>
      </c>
      <c r="D20" s="146"/>
      <c r="E20" s="90"/>
      <c r="F20" s="37"/>
    </row>
    <row r="21" spans="1:10" ht="27.75" customHeight="1" x14ac:dyDescent="0.2">
      <c r="A21" s="179" t="s">
        <v>85</v>
      </c>
      <c r="B21" s="169">
        <v>117.61</v>
      </c>
      <c r="C21" s="146" t="s">
        <v>56</v>
      </c>
      <c r="D21" s="146"/>
      <c r="E21" s="90"/>
      <c r="F21" s="146"/>
    </row>
    <row r="22" spans="1:10" ht="27.75" customHeight="1" x14ac:dyDescent="0.2">
      <c r="A22" s="179" t="s">
        <v>96</v>
      </c>
      <c r="B22" s="169">
        <v>125.3</v>
      </c>
      <c r="C22" s="146" t="s">
        <v>56</v>
      </c>
      <c r="D22" s="146"/>
      <c r="E22" s="90"/>
      <c r="F22" s="146"/>
    </row>
    <row r="23" spans="1:10" ht="27.75" customHeight="1" x14ac:dyDescent="0.2">
      <c r="A23" s="179" t="s">
        <v>98</v>
      </c>
      <c r="B23" s="169">
        <v>165.02</v>
      </c>
      <c r="C23" s="146" t="s">
        <v>56</v>
      </c>
      <c r="D23" s="146"/>
      <c r="E23" s="90"/>
      <c r="F23" s="146"/>
    </row>
    <row r="24" spans="1:10" ht="27.75" customHeight="1" x14ac:dyDescent="0.2">
      <c r="A24" s="179" t="s">
        <v>99</v>
      </c>
      <c r="B24" s="169">
        <v>259.97000000000003</v>
      </c>
      <c r="C24" s="146" t="s">
        <v>56</v>
      </c>
      <c r="D24" s="146"/>
      <c r="E24" s="90"/>
      <c r="F24" s="146"/>
      <c r="H24" s="165"/>
      <c r="I24" s="54"/>
      <c r="J24" s="164"/>
    </row>
    <row r="25" spans="1:10" ht="27.75" customHeight="1" x14ac:dyDescent="0.2">
      <c r="A25" s="177" t="s">
        <v>108</v>
      </c>
      <c r="B25" s="169">
        <v>184.13</v>
      </c>
      <c r="C25" s="146" t="s">
        <v>56</v>
      </c>
      <c r="D25" s="146"/>
      <c r="E25" s="90"/>
      <c r="F25" s="146"/>
    </row>
    <row r="26" spans="1:10" ht="42.75" customHeight="1" x14ac:dyDescent="0.2">
      <c r="A26" s="177" t="s">
        <v>122</v>
      </c>
      <c r="B26" s="169">
        <v>152.12</v>
      </c>
      <c r="C26" s="146" t="s">
        <v>56</v>
      </c>
      <c r="D26" s="146"/>
      <c r="E26" s="90"/>
      <c r="F26" s="146"/>
    </row>
    <row r="27" spans="1:10" ht="27.75" customHeight="1" x14ac:dyDescent="0.2">
      <c r="A27" s="177"/>
      <c r="B27" s="169"/>
      <c r="C27" s="146"/>
      <c r="D27" s="146"/>
      <c r="E27" s="146"/>
      <c r="F27" s="146"/>
    </row>
    <row r="28" spans="1:10" ht="24" customHeight="1" x14ac:dyDescent="0.2">
      <c r="A28" s="149"/>
      <c r="B28" s="89"/>
      <c r="C28" s="150"/>
      <c r="D28" s="33"/>
      <c r="E28" s="151"/>
    </row>
    <row r="29" spans="1:10" s="21" customFormat="1" ht="24" customHeight="1" x14ac:dyDescent="0.2">
      <c r="A29" s="152" t="s">
        <v>25</v>
      </c>
      <c r="B29" s="153">
        <f>SUM(B14:B27)</f>
        <v>2295.1699999999996</v>
      </c>
      <c r="C29" s="151"/>
      <c r="D29" s="151"/>
      <c r="E29" s="151"/>
    </row>
    <row r="30" spans="1:10" ht="28.5" x14ac:dyDescent="0.2">
      <c r="A30" s="154" t="s">
        <v>33</v>
      </c>
      <c r="B30" s="155">
        <f>SUM(B11+B29)</f>
        <v>2953.0699999999997</v>
      </c>
      <c r="C30" s="156"/>
      <c r="D30" s="157"/>
      <c r="E30" s="157"/>
    </row>
  </sheetData>
  <mergeCells count="7">
    <mergeCell ref="A1:E1"/>
    <mergeCell ref="A2:B2"/>
    <mergeCell ref="C2:D2"/>
    <mergeCell ref="B3:C3"/>
    <mergeCell ref="C13:D13"/>
    <mergeCell ref="B12:C12"/>
    <mergeCell ref="C4:D4"/>
  </mergeCells>
  <phoneticPr fontId="0" type="noConversion"/>
  <printOptions gridLines="1"/>
  <pageMargins left="0.19685039370078741" right="0.19685039370078741" top="0.31496062992125984" bottom="0.19685039370078741" header="0.19685039370078741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topLeftCell="A4" zoomScaleNormal="100" workbookViewId="0">
      <selection activeCell="B7" sqref="B7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82" s="36" customFormat="1" ht="34.5" customHeight="1" x14ac:dyDescent="0.2">
      <c r="A1" s="207" t="s">
        <v>32</v>
      </c>
      <c r="B1" s="208"/>
      <c r="C1" s="208"/>
      <c r="D1" s="208"/>
      <c r="E1" s="208"/>
    </row>
    <row r="2" spans="1:82" ht="49.5" customHeight="1" x14ac:dyDescent="0.25">
      <c r="A2" s="209" t="s">
        <v>46</v>
      </c>
      <c r="B2" s="210"/>
      <c r="C2" s="209" t="s">
        <v>47</v>
      </c>
      <c r="D2" s="210"/>
      <c r="E2" s="3"/>
    </row>
    <row r="3" spans="1:82" ht="27" customHeight="1" x14ac:dyDescent="0.2">
      <c r="A3" s="201" t="s">
        <v>24</v>
      </c>
      <c r="B3" s="194"/>
      <c r="C3" s="194"/>
      <c r="D3" s="194"/>
      <c r="E3" s="194"/>
    </row>
    <row r="4" spans="1:82" s="12" customFormat="1" ht="50.25" customHeight="1" x14ac:dyDescent="0.2">
      <c r="A4" s="212" t="s">
        <v>15</v>
      </c>
      <c r="B4" s="213"/>
      <c r="C4" s="213"/>
      <c r="D4" s="213"/>
      <c r="E4" s="213"/>
    </row>
    <row r="5" spans="1:82" ht="20.25" customHeight="1" x14ac:dyDescent="0.2">
      <c r="A5" s="5" t="s">
        <v>16</v>
      </c>
      <c r="B5" s="193"/>
      <c r="C5" s="193"/>
      <c r="D5" s="5"/>
      <c r="E5" s="5"/>
    </row>
    <row r="6" spans="1:82" ht="19.5" customHeight="1" x14ac:dyDescent="0.2">
      <c r="A6" s="3" t="s">
        <v>0</v>
      </c>
      <c r="B6" s="3" t="s">
        <v>17</v>
      </c>
      <c r="C6" s="3" t="s">
        <v>18</v>
      </c>
      <c r="D6" s="3" t="s">
        <v>19</v>
      </c>
      <c r="E6" s="3"/>
    </row>
    <row r="7" spans="1:82" ht="51" x14ac:dyDescent="0.2">
      <c r="A7" s="189">
        <v>42538</v>
      </c>
      <c r="B7" s="33" t="s">
        <v>123</v>
      </c>
      <c r="C7" s="33" t="s">
        <v>124</v>
      </c>
      <c r="D7" s="190">
        <v>200</v>
      </c>
      <c r="E7" s="33" t="s">
        <v>125</v>
      </c>
    </row>
    <row r="13" spans="1:82" s="14" customFormat="1" ht="27" customHeight="1" x14ac:dyDescent="0.2">
      <c r="A13" s="13" t="s">
        <v>20</v>
      </c>
      <c r="B13" s="211"/>
      <c r="C13" s="211"/>
      <c r="D13" s="13"/>
      <c r="E13" s="13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</row>
    <row r="14" spans="1:82" x14ac:dyDescent="0.2">
      <c r="A14" s="3" t="s">
        <v>0</v>
      </c>
      <c r="B14" s="3" t="s">
        <v>17</v>
      </c>
      <c r="C14" s="3" t="s">
        <v>21</v>
      </c>
      <c r="D14" s="3" t="s">
        <v>22</v>
      </c>
      <c r="E14" s="3"/>
    </row>
    <row r="15" spans="1:82" x14ac:dyDescent="0.2">
      <c r="D15" s="52"/>
    </row>
    <row r="17" spans="1:5" x14ac:dyDescent="0.2">
      <c r="C17" s="2" t="s">
        <v>31</v>
      </c>
    </row>
    <row r="21" spans="1:5" x14ac:dyDescent="0.2">
      <c r="A21" s="1"/>
      <c r="B21" s="1"/>
      <c r="C21" s="1"/>
      <c r="D21" s="1"/>
      <c r="E21" s="1"/>
    </row>
    <row r="22" spans="1:5" ht="42.75" x14ac:dyDescent="0.2">
      <c r="A22" s="9" t="s">
        <v>34</v>
      </c>
      <c r="B22" s="8"/>
      <c r="C22" s="8"/>
      <c r="D22" s="26">
        <f>SUM(D7:D21)</f>
        <v>200</v>
      </c>
      <c r="E22" s="6"/>
    </row>
  </sheetData>
  <mergeCells count="7">
    <mergeCell ref="A1:E1"/>
    <mergeCell ref="A2:B2"/>
    <mergeCell ref="C2:D2"/>
    <mergeCell ref="B13:C13"/>
    <mergeCell ref="A3:E3"/>
    <mergeCell ref="A4:E4"/>
    <mergeCell ref="B5:C5"/>
  </mergeCells>
  <phoneticPr fontId="0" type="noConversion"/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Vicki Rokela</cp:lastModifiedBy>
  <cp:lastPrinted>2016-07-06T20:21:53Z</cp:lastPrinted>
  <dcterms:created xsi:type="dcterms:W3CDTF">2010-10-17T20:59:02Z</dcterms:created>
  <dcterms:modified xsi:type="dcterms:W3CDTF">2016-07-07T03:54:12Z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