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ZBS\CEO Correspondence\2016\CEO Register of Gifts-Expenses, Travel and Misc. Expenditure\CEO Expense Report\"/>
    </mc:Choice>
  </mc:AlternateContent>
  <bookViews>
    <workbookView xWindow="0" yWindow="0" windowWidth="28800" windowHeight="12435" tabRatio="629" activeTab="2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_FilterDatabase" localSheetId="0" hidden="1">Travel!$A$4:$F$117</definedName>
    <definedName name="_xlnm.Print_Area" localSheetId="3">Gifts!$A$1:$E$22</definedName>
    <definedName name="_xlnm.Print_Area" localSheetId="1">Hospitality!$A$1:$G$25</definedName>
    <definedName name="_xlnm.Print_Area" localSheetId="2">Other!$A$1:$F$27</definedName>
    <definedName name="_xlnm.Print_Area" localSheetId="0">Travel!$A$1:$F$119</definedName>
  </definedNames>
  <calcPr calcId="152511"/>
</workbook>
</file>

<file path=xl/calcChain.xml><?xml version="1.0" encoding="utf-8"?>
<calcChain xmlns="http://schemas.openxmlformats.org/spreadsheetml/2006/main">
  <c r="B117" i="1" l="1"/>
  <c r="C46" i="1"/>
  <c r="C67" i="1"/>
  <c r="C57" i="1" l="1"/>
  <c r="C114" i="1"/>
  <c r="C109" i="1"/>
  <c r="C103" i="1"/>
  <c r="C101" i="1"/>
  <c r="C98" i="1"/>
  <c r="C89" i="1" l="1"/>
  <c r="C80" i="1"/>
  <c r="C76" i="1"/>
  <c r="C74" i="1"/>
  <c r="C70" i="1"/>
  <c r="C63" i="1"/>
  <c r="C54" i="1"/>
  <c r="C31" i="1" l="1"/>
  <c r="C37" i="1"/>
  <c r="C35" i="1"/>
  <c r="C28" i="1"/>
  <c r="C24" i="1"/>
  <c r="C14" i="1"/>
  <c r="C112" i="1"/>
  <c r="C106" i="1" l="1"/>
  <c r="C96" i="1" l="1"/>
  <c r="C92" i="1"/>
  <c r="C87" i="1"/>
  <c r="C59" i="1"/>
  <c r="C50" i="1"/>
  <c r="C20" i="1"/>
  <c r="C17" i="1"/>
  <c r="C11" i="1"/>
  <c r="C9" i="1"/>
  <c r="C84" i="1"/>
  <c r="C117" i="1" l="1"/>
  <c r="B26" i="3"/>
  <c r="B40" i="1" l="1"/>
  <c r="B9" i="3" l="1"/>
  <c r="B27" i="3" s="1"/>
  <c r="C23" i="2" l="1"/>
  <c r="B23" i="2"/>
  <c r="D22" i="4"/>
  <c r="C40" i="1" l="1"/>
  <c r="B119" i="1" l="1"/>
  <c r="C119" i="1"/>
</calcChain>
</file>

<file path=xl/sharedStrings.xml><?xml version="1.0" encoding="utf-8"?>
<sst xmlns="http://schemas.openxmlformats.org/spreadsheetml/2006/main" count="272" uniqueCount="130">
  <si>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</si>
  <si>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</si>
  <si>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</si>
  <si>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</si>
  <si>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</si>
  <si>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</si>
  <si>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</si>
  <si>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</si>
  <si>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</si>
  <si>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</si>
  <si>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</si>
  <si>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</si>
  <si>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</si>
  <si>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</si>
  <si>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</si>
  <si>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</si>
  <si>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</si>
  <si>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</si>
  <si>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</si>
  <si>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</si>
  <si>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</si>
  <si>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</si>
  <si>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</si>
  <si>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</si>
  <si>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</si>
  <si>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Sub Total</t>
  </si>
  <si>
    <t>(Note:  Amounts are GST Inclusive)</t>
  </si>
  <si>
    <t>Christchurch</t>
  </si>
  <si>
    <t>Sub Total (NZ$)</t>
  </si>
  <si>
    <t>No Hospitality to Disclose</t>
  </si>
  <si>
    <t>NO GIFTS RECEIVED</t>
  </si>
  <si>
    <t>NO HOSPITALITY RECEIVED</t>
  </si>
  <si>
    <r>
      <t xml:space="preserve">Name of organisation : </t>
    </r>
    <r>
      <rPr>
        <b/>
        <sz val="14"/>
        <color rgb="FFFF0000"/>
        <rFont val="Arial"/>
        <family val="2"/>
      </rPr>
      <t>New Zealand Blood Service</t>
    </r>
  </si>
  <si>
    <t>Total other expenses for the 12 month period</t>
  </si>
  <si>
    <t>Total gift expenses for the 12 month period</t>
  </si>
  <si>
    <t>Total hospitality expenses for the 12 month period</t>
  </si>
  <si>
    <t>Total travel expenses for the 12 month period
for the 6-monthly period</t>
  </si>
  <si>
    <t>Accommodation</t>
  </si>
  <si>
    <t>Sam Cliffe</t>
  </si>
  <si>
    <t>Name of CEO:
Sam Cliffe</t>
  </si>
  <si>
    <t>Taxi</t>
  </si>
  <si>
    <t>Spark Data Charge / Cellphone Rental / Calls</t>
  </si>
  <si>
    <t>Period :   01/07/2016 - 30/06/2017</t>
  </si>
  <si>
    <t>Period : 01/07/2016 - 30/06/2017</t>
  </si>
  <si>
    <t>Flights</t>
  </si>
  <si>
    <t>Brisbane</t>
  </si>
  <si>
    <t>Learning Set</t>
  </si>
  <si>
    <t>1 Jul to 31 Jul 2016</t>
  </si>
  <si>
    <t>2nd ECDHM Conference, Cambridge</t>
  </si>
  <si>
    <t>Cancellation 1 x night's accommodation</t>
  </si>
  <si>
    <t>England</t>
  </si>
  <si>
    <t>(Note:  Other associated costs claimed in previous CEO Expense Report)</t>
  </si>
  <si>
    <t>ISBT Conference &amp; APBN Meeting</t>
  </si>
  <si>
    <t>Dubai</t>
  </si>
  <si>
    <t>APAC Conference</t>
  </si>
  <si>
    <t>Sydney</t>
  </si>
  <si>
    <t>Airport Parking</t>
  </si>
  <si>
    <t>Dunedin</t>
  </si>
  <si>
    <t>NZBS Board Meeting</t>
  </si>
  <si>
    <t>Tauranga</t>
  </si>
  <si>
    <t>Staff Culture Workshop</t>
  </si>
  <si>
    <t>Wellington</t>
  </si>
  <si>
    <t>Meeting with DHB CEOs</t>
  </si>
  <si>
    <t>1 Aug to 31 Aug 2016</t>
  </si>
  <si>
    <t>1 Sep to 30 Sep 2016</t>
  </si>
  <si>
    <t>1 Oct to 31 Oct 2016</t>
  </si>
  <si>
    <t>1 Nov to 30 Nov 2016</t>
  </si>
  <si>
    <t>1 Dec to 31 Dec 2016</t>
  </si>
  <si>
    <t>1 Jan to 31 Jan 2017</t>
  </si>
  <si>
    <t>Visit to Auckland Blood Bank for Staff Long Service Award</t>
  </si>
  <si>
    <t>Auckland</t>
  </si>
  <si>
    <t>Learning Set - Visit to Ko Awatea</t>
  </si>
  <si>
    <t>Airfare</t>
  </si>
  <si>
    <t>Palmerston North</t>
  </si>
  <si>
    <t>Taxis</t>
  </si>
  <si>
    <t>1 Feb to 28 Feb 2017</t>
  </si>
  <si>
    <t>1 Mar to 31 Mar 2017</t>
  </si>
  <si>
    <t>1 May to 31 May 2017</t>
  </si>
  <si>
    <t>1 Apr to 30 Apr 2017</t>
  </si>
  <si>
    <t>1 Jun to 30 Jun 2017</t>
  </si>
  <si>
    <t>Institute of Directors Membership Renewal 8/2016 to 7/2017</t>
  </si>
  <si>
    <t>Flight Wellington/Auckland</t>
  </si>
  <si>
    <t>Flights Akl/Palmerston North/Wellington</t>
  </si>
  <si>
    <t>Cellph Rental $13.80 + Calls $224.45  Ipad Rental $50.00 + Data $34.50</t>
  </si>
  <si>
    <t>Cellph Rental $13.80 + Calls $80.43  Ipad Rental $50.00 + Data $0</t>
  </si>
  <si>
    <t>Cellph Rental $13.80 + Calls $392.84  Ipad Rental $50.00 + Data $0 (less reimbursed by SC -66.49)</t>
  </si>
  <si>
    <t>Cellph Rental $13.80 + Calls $29.62  Ipad Rental $50.00 + Data $0</t>
  </si>
  <si>
    <t>Cellph Rental $13.80 + Calls $101.57  Ipad Rental $50.00 + Data $0</t>
  </si>
  <si>
    <t>Cellph Rental $13.80 + Calls $100.65  Ipad Rental $50.00 + Data $0</t>
  </si>
  <si>
    <t>Cellph Rental $13.80 + Calls $153.16  Ipad Rental $50.00 + Data $23.00</t>
  </si>
  <si>
    <t>Rental Car</t>
  </si>
  <si>
    <t>Visit to ARCBS / CSL Strategic Meeting</t>
  </si>
  <si>
    <t>Melbourne</t>
  </si>
  <si>
    <t>Set 10 Meeting</t>
  </si>
  <si>
    <t>Visit to NHSBT Filton &amp; Welsh Blood Service, Cardiff</t>
  </si>
  <si>
    <t>Institute of Directors - Risk Trends Webinar</t>
  </si>
  <si>
    <t>APBN AGM and ISBT Conference</t>
  </si>
  <si>
    <t>Copenhagen</t>
  </si>
  <si>
    <t>Woollongong</t>
  </si>
  <si>
    <t>Cellph Rental $13.80 + Calls $145.36 less reimbursed -$29.89  Ipad Rental $50.00 + Data $11.50</t>
  </si>
  <si>
    <t>Meeting with Karen Belt - Ministry of Health and Visit to Wellington Site for Long Service Recognition</t>
  </si>
  <si>
    <t>Cellph Rental $13.80 + Calls $109.43 less reimbursed -$15.91  Ipad Rental $50.00 + Data $0</t>
  </si>
  <si>
    <t>Cellph Rental $13.80 + Calls $171.59 less reimbursed -$56.51  Ipad Rental $50.00 + Data $23.00</t>
  </si>
  <si>
    <t>NHMG Meeting</t>
  </si>
  <si>
    <t>Cellph Rental $13.80 + Calls $176.12 less reimbursed -$38.37  Ipad Rental $50.00 + Data $23.00</t>
  </si>
  <si>
    <t>ISBT Annual Membership</t>
  </si>
  <si>
    <t>ISBT Conference Copenhagen - Registration</t>
  </si>
  <si>
    <t>Meeting with Kerry Gunn at ADHB</t>
  </si>
  <si>
    <t>Meeting with Minister of Health re National Organ Donor Agency</t>
  </si>
  <si>
    <t>Meeting with ADHB</t>
  </si>
  <si>
    <t>Opening Ceremony of new Dunedin Donor Centre</t>
  </si>
  <si>
    <t>Cellph Rental $13.80 + Calls $412.24  less reimbursed -$243.63 Ipad Rental $50.00 + Data $6.85</t>
  </si>
  <si>
    <t>Parking</t>
  </si>
  <si>
    <t>Car Hire</t>
  </si>
  <si>
    <t>Flight Fee</t>
  </si>
  <si>
    <t>Taxi Fares</t>
  </si>
  <si>
    <t>Visit to Wellington Donor Centre for Staff Long Service Recognition</t>
  </si>
  <si>
    <t>Visit to Christchurch Blood Centre for Staff Long Service Recognition</t>
  </si>
  <si>
    <t>Staff Culture Session at Dunedin Donor Centre</t>
  </si>
  <si>
    <t>NZBS Culture Feedback Sessions at Wellington Donor Centre &amp; Meeting with Minister of Health</t>
  </si>
  <si>
    <t>NZBS Culture Feedback Sessions at Christchurch Blood Centre</t>
  </si>
  <si>
    <t>NZBS Culture Feedback Sessions at Dunedin Donor Centre</t>
  </si>
  <si>
    <t>NZBS Culture Feedback Sessions at Palmerston North Donor Centre</t>
  </si>
  <si>
    <t>NZBS Culture Feedback Sessions at Tauranga Donor Centre</t>
  </si>
  <si>
    <t>Process Excellence Project Meeting at Wellington Donor Centre</t>
  </si>
  <si>
    <t>Staff Culture Session at Wellington Donor Centre</t>
  </si>
  <si>
    <t>Staff Culture Workshop at Palmerston North Donor Centre</t>
  </si>
  <si>
    <t>(flights disclosed in previous year's CEO Expense Report)</t>
  </si>
  <si>
    <t>Conference Registration</t>
  </si>
  <si>
    <t>Meeting was cancelled.  Paid $310 to convert fare to flexi to be used by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</si>
</sst>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44" fontId="12" fillId="0" borderId="0" applyFont="0" applyFill="0" applyBorder="0" applyAlignment="0" applyProtection="0"/>
  </cellStyleXfs>
  <cellXfs count="21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0" fontId="1" fillId="0" borderId="1" xfId="0" applyFont="1" applyBorder="1" applyAlignment="1">
      <alignment wrapText="1"/>
    </xf>
    <xf numFmtId="0" fontId="0" fillId="0" borderId="0" xfId="0" applyAlignment="1">
      <alignment vertical="top" wrapText="1"/>
    </xf>
    <xf numFmtId="0" fontId="7" fillId="0" borderId="0" xfId="0" applyFont="1" applyBorder="1" applyAlignment="1">
      <alignment wrapText="1"/>
    </xf>
    <xf numFmtId="0" fontId="0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43" fontId="8" fillId="0" borderId="0" xfId="0" applyNumberFormat="1" applyFont="1" applyAlignment="1">
      <alignment wrapText="1"/>
    </xf>
    <xf numFmtId="0" fontId="8" fillId="0" borderId="0" xfId="0" applyFont="1"/>
    <xf numFmtId="164" fontId="1" fillId="4" borderId="2" xfId="1" applyNumberFormat="1" applyFont="1" applyFill="1" applyBorder="1" applyAlignment="1"/>
    <xf numFmtId="14" fontId="8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164" fontId="8" fillId="0" borderId="0" xfId="1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Fill="1"/>
    <xf numFmtId="0" fontId="1" fillId="0" borderId="2" xfId="0" applyFont="1" applyBorder="1" applyAlignment="1">
      <alignment vertical="top" wrapText="1"/>
    </xf>
    <xf numFmtId="2" fontId="0" fillId="0" borderId="0" xfId="0" applyNumberFormat="1" applyAlignment="1">
      <alignment wrapText="1"/>
    </xf>
    <xf numFmtId="44" fontId="12" fillId="0" borderId="0" xfId="3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Alignment="1">
      <alignment wrapText="1"/>
    </xf>
    <xf numFmtId="164" fontId="10" fillId="0" borderId="0" xfId="3" applyNumberFormat="1" applyFont="1" applyAlignment="1">
      <alignment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ont="1" applyAlignment="1">
      <alignment horizontal="center"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164" fontId="8" fillId="0" borderId="1" xfId="1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1" fillId="6" borderId="0" xfId="0" applyFont="1" applyFill="1" applyBorder="1" applyAlignment="1">
      <alignment horizontal="right" vertical="top" wrapText="1"/>
    </xf>
    <xf numFmtId="0" fontId="9" fillId="6" borderId="0" xfId="0" applyFont="1" applyFill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11" fillId="6" borderId="7" xfId="0" applyFont="1" applyFill="1" applyBorder="1" applyAlignment="1">
      <alignment horizontal="right" vertical="top" wrapText="1"/>
    </xf>
    <xf numFmtId="164" fontId="11" fillId="6" borderId="0" xfId="0" applyNumberFormat="1" applyFont="1" applyFill="1" applyBorder="1" applyAlignment="1">
      <alignment vertical="top" wrapText="1"/>
    </xf>
    <xf numFmtId="0" fontId="9" fillId="6" borderId="8" xfId="0" applyFont="1" applyFill="1" applyBorder="1" applyAlignment="1">
      <alignment vertical="top" wrapText="1"/>
    </xf>
    <xf numFmtId="0" fontId="7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5" fillId="4" borderId="4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wrapText="1"/>
    </xf>
    <xf numFmtId="164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8" fontId="7" fillId="0" borderId="0" xfId="0" applyNumberFormat="1" applyFont="1" applyBorder="1" applyAlignment="1">
      <alignment vertical="top" wrapText="1"/>
    </xf>
    <xf numFmtId="8" fontId="1" fillId="0" borderId="0" xfId="0" applyNumberFormat="1" applyFont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6" borderId="5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4" fontId="13" fillId="0" borderId="16" xfId="0" applyNumberFormat="1" applyFont="1" applyBorder="1" applyAlignment="1">
      <alignment vertical="top" wrapText="1"/>
    </xf>
    <xf numFmtId="8" fontId="13" fillId="0" borderId="17" xfId="0" applyNumberFormat="1" applyFont="1" applyBorder="1" applyAlignment="1">
      <alignment vertical="top" wrapText="1"/>
    </xf>
    <xf numFmtId="8" fontId="13" fillId="0" borderId="24" xfId="0" applyNumberFormat="1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19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4" borderId="4" xfId="0" applyFont="1" applyFill="1" applyBorder="1" applyAlignment="1">
      <alignment horizontal="left" wrapText="1"/>
    </xf>
    <xf numFmtId="164" fontId="3" fillId="4" borderId="2" xfId="1" applyNumberFormat="1" applyFont="1" applyFill="1" applyBorder="1" applyAlignment="1"/>
    <xf numFmtId="0" fontId="13" fillId="4" borderId="2" xfId="0" applyFont="1" applyFill="1" applyBorder="1" applyAlignment="1"/>
    <xf numFmtId="0" fontId="13" fillId="4" borderId="2" xfId="0" applyFont="1" applyFill="1" applyBorder="1" applyAlignment="1">
      <alignment wrapText="1"/>
    </xf>
    <xf numFmtId="0" fontId="13" fillId="4" borderId="11" xfId="0" applyFont="1" applyFill="1" applyBorder="1" applyAlignment="1">
      <alignment wrapText="1"/>
    </xf>
    <xf numFmtId="8" fontId="14" fillId="0" borderId="25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14" fontId="7" fillId="0" borderId="7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164" fontId="10" fillId="0" borderId="0" xfId="1" applyNumberFormat="1" applyFont="1" applyAlignment="1">
      <alignment vertical="top" wrapText="1"/>
    </xf>
    <xf numFmtId="0" fontId="5" fillId="4" borderId="2" xfId="0" applyFont="1" applyFill="1" applyBorder="1" applyAlignment="1">
      <alignment horizontal="justify" vertical="top" wrapText="1"/>
    </xf>
    <xf numFmtId="164" fontId="1" fillId="4" borderId="2" xfId="1" applyNumberFormat="1" applyFont="1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/>
    <xf numFmtId="8" fontId="2" fillId="0" borderId="0" xfId="0" applyNumberFormat="1" applyFont="1" applyFill="1" applyBorder="1" applyAlignment="1">
      <alignment wrapText="1"/>
    </xf>
    <xf numFmtId="8" fontId="1" fillId="0" borderId="0" xfId="0" applyNumberFormat="1" applyFont="1" applyBorder="1" applyAlignment="1">
      <alignment wrapText="1"/>
    </xf>
    <xf numFmtId="8" fontId="7" fillId="0" borderId="0" xfId="0" applyNumberFormat="1" applyFont="1" applyFill="1" applyBorder="1" applyAlignment="1">
      <alignment vertical="top" wrapText="1"/>
    </xf>
    <xf numFmtId="15" fontId="7" fillId="0" borderId="0" xfId="0" applyNumberFormat="1" applyFont="1" applyBorder="1" applyAlignment="1">
      <alignment vertical="top" wrapText="1"/>
    </xf>
    <xf numFmtId="15" fontId="7" fillId="0" borderId="0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wrapText="1"/>
    </xf>
    <xf numFmtId="15" fontId="0" fillId="7" borderId="26" xfId="0" applyNumberFormat="1" applyFont="1" applyFill="1" applyBorder="1" applyAlignment="1">
      <alignment horizontal="right" vertical="center" wrapText="1"/>
    </xf>
    <xf numFmtId="164" fontId="8" fillId="7" borderId="26" xfId="0" applyNumberFormat="1" applyFont="1" applyFill="1" applyBorder="1" applyAlignment="1">
      <alignment vertical="center"/>
    </xf>
    <xf numFmtId="164" fontId="11" fillId="7" borderId="26" xfId="0" applyNumberFormat="1" applyFont="1" applyFill="1" applyBorder="1" applyAlignment="1">
      <alignment vertical="center"/>
    </xf>
    <xf numFmtId="0" fontId="0" fillId="7" borderId="26" xfId="0" applyFont="1" applyFill="1" applyBorder="1" applyAlignment="1">
      <alignment horizontal="left" vertical="center" wrapText="1"/>
    </xf>
    <xf numFmtId="164" fontId="8" fillId="7" borderId="26" xfId="1" applyNumberFormat="1" applyFont="1" applyFill="1" applyBorder="1" applyAlignment="1">
      <alignment vertical="center" wrapText="1"/>
    </xf>
    <xf numFmtId="15" fontId="7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vertical="center" wrapText="1"/>
    </xf>
    <xf numFmtId="8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15" fontId="7" fillId="0" borderId="0" xfId="0" applyNumberFormat="1" applyFont="1" applyFill="1" applyBorder="1" applyAlignment="1">
      <alignment vertical="center" wrapText="1"/>
    </xf>
    <xf numFmtId="8" fontId="1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15" fontId="0" fillId="0" borderId="7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64" fontId="8" fillId="0" borderId="0" xfId="1" applyNumberFormat="1" applyFont="1" applyFill="1" applyBorder="1" applyAlignment="1">
      <alignment vertical="center" wrapText="1"/>
    </xf>
    <xf numFmtId="15" fontId="0" fillId="0" borderId="26" xfId="0" applyNumberFormat="1" applyFont="1" applyFill="1" applyBorder="1" applyAlignment="1">
      <alignment horizontal="right" vertical="center" wrapText="1"/>
    </xf>
    <xf numFmtId="164" fontId="8" fillId="0" borderId="26" xfId="0" applyNumberFormat="1" applyFont="1" applyFill="1" applyBorder="1" applyAlignment="1">
      <alignment vertical="center"/>
    </xf>
    <xf numFmtId="164" fontId="11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wrapText="1"/>
    </xf>
    <xf numFmtId="164" fontId="8" fillId="0" borderId="26" xfId="1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top" wrapText="1"/>
    </xf>
    <xf numFmtId="15" fontId="7" fillId="0" borderId="0" xfId="0" applyNumberFormat="1" applyFont="1" applyFill="1" applyBorder="1" applyAlignment="1">
      <alignment horizontal="right" vertical="top" wrapText="1"/>
    </xf>
    <xf numFmtId="8" fontId="1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 vertical="top" wrapText="1"/>
    </xf>
    <xf numFmtId="14" fontId="7" fillId="0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left" vertical="center" wrapText="1"/>
    </xf>
    <xf numFmtId="0" fontId="8" fillId="7" borderId="2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14" fillId="0" borderId="1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4">
    <cellStyle name="Comma" xfId="1" builtinId="3"/>
    <cellStyle name="Currency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V128"/>
  <sheetViews>
    <sheetView view="pageBreakPreview" topLeftCell="A103" zoomScale="85" zoomScaleNormal="85" zoomScaleSheetLayoutView="85" workbookViewId="0">
      <selection activeCell="D32" sqref="D32"/>
    </sheetView>
  </sheetViews>
  <sheetFormatPr defaultRowHeight="12.75" x14ac:dyDescent="0.2"/>
  <cols>
    <col min="1" max="1" width="24.28515625" style="2" customWidth="1"/>
    <col min="2" max="2" width="15.7109375" style="2" customWidth="1"/>
    <col min="3" max="3" width="15" style="2" customWidth="1"/>
    <col min="4" max="4" width="61.5703125" style="2" bestFit="1" customWidth="1"/>
    <col min="5" max="5" width="54.85546875" style="2" customWidth="1"/>
    <col min="6" max="6" width="13" style="2" customWidth="1"/>
    <col min="7" max="7" width="9.140625" style="44"/>
    <col min="8" max="8" width="10.5703125" style="44" bestFit="1" customWidth="1"/>
    <col min="9" max="386" width="9.140625" style="44"/>
    <col min="387" max="16384" width="9.140625" style="2"/>
  </cols>
  <sheetData>
    <row r="1" spans="1:386" s="7" customFormat="1" ht="18" customHeight="1" x14ac:dyDescent="0.2">
      <c r="A1" s="194" t="s">
        <v>32</v>
      </c>
      <c r="B1" s="194"/>
      <c r="C1" s="194"/>
      <c r="D1" s="194"/>
      <c r="E1" s="15"/>
      <c r="F1" s="15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</row>
    <row r="2" spans="1:386" s="3" customFormat="1" ht="15.75" x14ac:dyDescent="0.25">
      <c r="A2" s="68" t="s">
        <v>38</v>
      </c>
      <c r="B2" s="193" t="s">
        <v>42</v>
      </c>
      <c r="C2" s="193"/>
      <c r="D2" s="193"/>
      <c r="E2" s="69" t="s">
        <v>26</v>
      </c>
      <c r="F2" s="72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1"/>
      <c r="JF2" s="41"/>
      <c r="JG2" s="41"/>
      <c r="JH2" s="41"/>
      <c r="JI2" s="41"/>
      <c r="JJ2" s="41"/>
      <c r="JK2" s="41"/>
      <c r="JL2" s="41"/>
      <c r="JM2" s="41"/>
      <c r="JN2" s="41"/>
      <c r="JO2" s="41"/>
      <c r="JP2" s="41"/>
      <c r="JQ2" s="41"/>
      <c r="JR2" s="41"/>
      <c r="JS2" s="41"/>
      <c r="JT2" s="41"/>
      <c r="JU2" s="41"/>
      <c r="JV2" s="41"/>
      <c r="JW2" s="41"/>
      <c r="JX2" s="41"/>
      <c r="JY2" s="41"/>
      <c r="JZ2" s="41"/>
      <c r="KA2" s="41"/>
      <c r="KB2" s="41"/>
      <c r="KC2" s="41"/>
      <c r="KD2" s="41"/>
      <c r="KE2" s="41"/>
      <c r="KF2" s="41"/>
      <c r="KG2" s="41"/>
      <c r="KH2" s="41"/>
      <c r="KI2" s="41"/>
      <c r="KJ2" s="41"/>
      <c r="KK2" s="41"/>
      <c r="KL2" s="41"/>
      <c r="KM2" s="41"/>
      <c r="KN2" s="41"/>
      <c r="KO2" s="41"/>
      <c r="KP2" s="41"/>
      <c r="KQ2" s="41"/>
      <c r="KR2" s="41"/>
      <c r="KS2" s="41"/>
      <c r="KT2" s="41"/>
      <c r="KU2" s="41"/>
      <c r="KV2" s="41"/>
      <c r="KW2" s="41"/>
      <c r="KX2" s="41"/>
      <c r="KY2" s="41"/>
      <c r="KZ2" s="41"/>
      <c r="LA2" s="41"/>
      <c r="LB2" s="41"/>
      <c r="LC2" s="41"/>
      <c r="LD2" s="41"/>
      <c r="LE2" s="41"/>
      <c r="LF2" s="41"/>
      <c r="LG2" s="41"/>
      <c r="LH2" s="41"/>
      <c r="LI2" s="41"/>
      <c r="LJ2" s="41"/>
      <c r="LK2" s="41"/>
      <c r="LL2" s="41"/>
      <c r="LM2" s="41"/>
      <c r="LN2" s="41"/>
      <c r="LO2" s="41"/>
      <c r="LP2" s="41"/>
      <c r="LQ2" s="41"/>
      <c r="LR2" s="41"/>
      <c r="LS2" s="41"/>
      <c r="LT2" s="41"/>
      <c r="LU2" s="41"/>
      <c r="LV2" s="41"/>
      <c r="LW2" s="41"/>
      <c r="LX2" s="41"/>
      <c r="LY2" s="41"/>
      <c r="LZ2" s="41"/>
      <c r="MA2" s="41"/>
      <c r="MB2" s="41"/>
      <c r="MC2" s="41"/>
      <c r="MD2" s="41"/>
      <c r="ME2" s="41"/>
      <c r="MF2" s="41"/>
      <c r="MG2" s="41"/>
      <c r="MH2" s="41"/>
      <c r="MI2" s="41"/>
      <c r="MJ2" s="41"/>
      <c r="MK2" s="41"/>
      <c r="ML2" s="41"/>
      <c r="MM2" s="41"/>
      <c r="MN2" s="41"/>
      <c r="MO2" s="41"/>
      <c r="MP2" s="41"/>
      <c r="MQ2" s="41"/>
      <c r="MR2" s="41"/>
      <c r="MS2" s="41"/>
      <c r="MT2" s="41"/>
      <c r="MU2" s="41"/>
      <c r="MV2" s="41"/>
      <c r="MW2" s="41"/>
      <c r="MX2" s="41"/>
      <c r="MY2" s="41"/>
      <c r="MZ2" s="41"/>
      <c r="NA2" s="41"/>
      <c r="NB2" s="41"/>
      <c r="NC2" s="41"/>
      <c r="ND2" s="41"/>
      <c r="NE2" s="41"/>
      <c r="NF2" s="41"/>
      <c r="NG2" s="41"/>
      <c r="NH2" s="41"/>
      <c r="NI2" s="41"/>
      <c r="NJ2" s="41"/>
      <c r="NK2" s="41"/>
      <c r="NL2" s="41"/>
      <c r="NM2" s="41"/>
      <c r="NN2" s="41"/>
      <c r="NO2" s="41"/>
      <c r="NP2" s="41"/>
      <c r="NQ2" s="41"/>
      <c r="NR2" s="41"/>
      <c r="NS2" s="41"/>
      <c r="NT2" s="41"/>
      <c r="NU2" s="41"/>
      <c r="NV2" s="41"/>
    </row>
    <row r="3" spans="1:386" s="4" customFormat="1" ht="15" x14ac:dyDescent="0.2">
      <c r="A3" s="197" t="s">
        <v>3</v>
      </c>
      <c r="B3" s="198"/>
      <c r="C3" s="198"/>
      <c r="D3" s="198"/>
      <c r="E3" s="198"/>
      <c r="F3" s="199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</row>
    <row r="4" spans="1:386" s="3" customFormat="1" ht="24" customHeight="1" x14ac:dyDescent="0.2">
      <c r="A4" s="83" t="s">
        <v>0</v>
      </c>
      <c r="B4" s="84" t="s">
        <v>2</v>
      </c>
      <c r="C4" s="84" t="s">
        <v>28</v>
      </c>
      <c r="D4" s="84" t="s">
        <v>5</v>
      </c>
      <c r="E4" s="84" t="s">
        <v>6</v>
      </c>
      <c r="F4" s="85" t="s">
        <v>1</v>
      </c>
      <c r="G4" s="41"/>
      <c r="H4" s="42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  <c r="IX4" s="41"/>
      <c r="IY4" s="41"/>
      <c r="IZ4" s="41"/>
      <c r="JA4" s="41"/>
      <c r="JB4" s="41"/>
      <c r="JC4" s="41"/>
      <c r="JD4" s="41"/>
      <c r="JE4" s="41"/>
      <c r="JF4" s="41"/>
      <c r="JG4" s="41"/>
      <c r="JH4" s="41"/>
      <c r="JI4" s="41"/>
      <c r="JJ4" s="41"/>
      <c r="JK4" s="41"/>
      <c r="JL4" s="41"/>
      <c r="JM4" s="41"/>
      <c r="JN4" s="41"/>
      <c r="JO4" s="41"/>
      <c r="JP4" s="41"/>
      <c r="JQ4" s="41"/>
      <c r="JR4" s="41"/>
      <c r="JS4" s="41"/>
      <c r="JT4" s="41"/>
      <c r="JU4" s="41"/>
      <c r="JV4" s="41"/>
      <c r="JW4" s="41"/>
      <c r="JX4" s="41"/>
      <c r="JY4" s="41"/>
      <c r="JZ4" s="41"/>
      <c r="KA4" s="41"/>
      <c r="KB4" s="41"/>
      <c r="KC4" s="41"/>
      <c r="KD4" s="41"/>
      <c r="KE4" s="41"/>
      <c r="KF4" s="41"/>
      <c r="KG4" s="41"/>
      <c r="KH4" s="41"/>
      <c r="KI4" s="41"/>
      <c r="KJ4" s="41"/>
      <c r="KK4" s="41"/>
      <c r="KL4" s="41"/>
      <c r="KM4" s="41"/>
      <c r="KN4" s="41"/>
      <c r="KO4" s="41"/>
      <c r="KP4" s="41"/>
      <c r="KQ4" s="41"/>
      <c r="KR4" s="41"/>
      <c r="KS4" s="41"/>
      <c r="KT4" s="41"/>
      <c r="KU4" s="41"/>
      <c r="KV4" s="41"/>
      <c r="KW4" s="41"/>
      <c r="KX4" s="41"/>
      <c r="KY4" s="41"/>
      <c r="KZ4" s="41"/>
      <c r="LA4" s="41"/>
      <c r="LB4" s="41"/>
      <c r="LC4" s="41"/>
      <c r="LD4" s="41"/>
      <c r="LE4" s="41"/>
      <c r="LF4" s="41"/>
      <c r="LG4" s="41"/>
      <c r="LH4" s="41"/>
      <c r="LI4" s="41"/>
      <c r="LJ4" s="41"/>
      <c r="LK4" s="41"/>
      <c r="LL4" s="41"/>
      <c r="LM4" s="41"/>
      <c r="LN4" s="41"/>
      <c r="LO4" s="41"/>
      <c r="LP4" s="41"/>
      <c r="LQ4" s="41"/>
      <c r="LR4" s="41"/>
      <c r="LS4" s="41"/>
      <c r="LT4" s="41"/>
      <c r="LU4" s="41"/>
      <c r="LV4" s="41"/>
      <c r="LW4" s="41"/>
      <c r="LX4" s="41"/>
      <c r="LY4" s="41"/>
      <c r="LZ4" s="41"/>
      <c r="MA4" s="41"/>
      <c r="MB4" s="41"/>
      <c r="MC4" s="41"/>
      <c r="MD4" s="41"/>
      <c r="ME4" s="41"/>
      <c r="MF4" s="41"/>
      <c r="MG4" s="41"/>
      <c r="MH4" s="41"/>
      <c r="MI4" s="41"/>
      <c r="MJ4" s="41"/>
      <c r="MK4" s="41"/>
      <c r="ML4" s="41"/>
      <c r="MM4" s="41"/>
      <c r="MN4" s="41"/>
      <c r="MO4" s="41"/>
      <c r="MP4" s="41"/>
      <c r="MQ4" s="41"/>
      <c r="MR4" s="41"/>
      <c r="MS4" s="41"/>
      <c r="MT4" s="41"/>
      <c r="MU4" s="41"/>
      <c r="MV4" s="41"/>
      <c r="MW4" s="41"/>
      <c r="MX4" s="41"/>
      <c r="MY4" s="41"/>
      <c r="MZ4" s="41"/>
      <c r="NA4" s="41"/>
      <c r="NB4" s="41"/>
      <c r="NC4" s="41"/>
      <c r="ND4" s="41"/>
      <c r="NE4" s="41"/>
      <c r="NF4" s="41"/>
      <c r="NG4" s="41"/>
      <c r="NH4" s="41"/>
      <c r="NI4" s="41"/>
      <c r="NJ4" s="41"/>
      <c r="NK4" s="41"/>
      <c r="NL4" s="41"/>
      <c r="NM4" s="41"/>
      <c r="NN4" s="41"/>
      <c r="NO4" s="41"/>
      <c r="NP4" s="41"/>
      <c r="NQ4" s="41"/>
      <c r="NR4" s="41"/>
      <c r="NS4" s="41"/>
      <c r="NT4" s="41"/>
      <c r="NU4" s="41"/>
      <c r="NV4" s="41"/>
    </row>
    <row r="5" spans="1:386" s="28" customFormat="1" ht="24" customHeight="1" x14ac:dyDescent="0.2">
      <c r="A5" s="41"/>
      <c r="B5" s="41"/>
      <c r="C5" s="41"/>
      <c r="D5" s="41"/>
      <c r="E5" s="41"/>
      <c r="F5" s="149"/>
      <c r="G5" s="41"/>
      <c r="H5" s="42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</row>
    <row r="6" spans="1:386" s="28" customFormat="1" ht="24" customHeight="1" x14ac:dyDescent="0.2">
      <c r="A6" s="155">
        <v>42558</v>
      </c>
      <c r="B6" s="156">
        <v>-57.22</v>
      </c>
      <c r="C6" s="138"/>
      <c r="D6" s="138" t="s">
        <v>48</v>
      </c>
      <c r="E6" s="138" t="s">
        <v>49</v>
      </c>
      <c r="F6" s="157" t="s">
        <v>50</v>
      </c>
      <c r="G6" s="41"/>
      <c r="H6" s="42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  <c r="NA6" s="41"/>
      <c r="NB6" s="41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  <c r="NS6" s="41"/>
      <c r="NT6" s="41"/>
      <c r="NU6" s="41"/>
      <c r="NV6" s="41"/>
    </row>
    <row r="7" spans="1:386" s="28" customFormat="1" ht="24" customHeight="1" x14ac:dyDescent="0.2">
      <c r="A7" s="155"/>
      <c r="B7" s="158">
        <v>471.51</v>
      </c>
      <c r="C7" s="138"/>
      <c r="D7" s="138"/>
      <c r="E7" s="138" t="s">
        <v>113</v>
      </c>
      <c r="F7" s="157"/>
      <c r="G7" s="41"/>
      <c r="H7" s="42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1"/>
      <c r="NR7" s="41"/>
      <c r="NS7" s="41"/>
      <c r="NT7" s="41"/>
      <c r="NU7" s="41"/>
      <c r="NV7" s="41"/>
    </row>
    <row r="8" spans="1:386" s="28" customFormat="1" ht="24" customHeight="1" x14ac:dyDescent="0.2">
      <c r="A8" s="155"/>
      <c r="B8" s="159">
        <v>4</v>
      </c>
      <c r="C8" s="41"/>
      <c r="D8" s="138"/>
      <c r="E8" s="138" t="s">
        <v>114</v>
      </c>
      <c r="F8" s="157"/>
      <c r="G8" s="41"/>
      <c r="H8" s="42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</row>
    <row r="9" spans="1:386" s="28" customFormat="1" ht="24" customHeight="1" x14ac:dyDescent="0.2">
      <c r="A9" s="155"/>
      <c r="B9" s="159">
        <v>63</v>
      </c>
      <c r="C9" s="41">
        <f>SUM(B6:B9)</f>
        <v>481.28999999999996</v>
      </c>
      <c r="D9" s="138"/>
      <c r="E9" s="138" t="s">
        <v>40</v>
      </c>
      <c r="F9" s="157"/>
      <c r="G9" s="41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</row>
    <row r="10" spans="1:386" s="28" customFormat="1" ht="24" customHeight="1" x14ac:dyDescent="0.2">
      <c r="A10" s="155"/>
      <c r="B10" s="159"/>
      <c r="C10" s="41"/>
      <c r="D10" s="138"/>
      <c r="E10" s="138"/>
      <c r="F10" s="157"/>
      <c r="G10" s="41"/>
      <c r="H10" s="4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1"/>
      <c r="NS10" s="41"/>
      <c r="NT10" s="41"/>
      <c r="NU10" s="41"/>
      <c r="NV10" s="41"/>
    </row>
    <row r="11" spans="1:386" s="28" customFormat="1" ht="24" customHeight="1" x14ac:dyDescent="0.2">
      <c r="A11" s="155">
        <v>42563</v>
      </c>
      <c r="B11" s="138">
        <v>307.64999999999998</v>
      </c>
      <c r="C11" s="41">
        <f>SUM(B11)</f>
        <v>307.64999999999998</v>
      </c>
      <c r="D11" s="138" t="s">
        <v>94</v>
      </c>
      <c r="E11" s="138" t="s">
        <v>37</v>
      </c>
      <c r="F11" s="157" t="s">
        <v>50</v>
      </c>
      <c r="G11" s="41"/>
      <c r="H11" s="42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</row>
    <row r="12" spans="1:386" s="28" customFormat="1" ht="25.5" customHeight="1" x14ac:dyDescent="0.2">
      <c r="A12" s="160"/>
      <c r="B12" s="161"/>
      <c r="C12" s="162"/>
      <c r="D12" s="163" t="s">
        <v>51</v>
      </c>
      <c r="E12" s="162"/>
      <c r="F12" s="164"/>
      <c r="G12" s="41"/>
      <c r="H12" s="141"/>
      <c r="I12" s="142"/>
      <c r="J12" s="140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</row>
    <row r="13" spans="1:386" s="28" customFormat="1" ht="25.5" customHeight="1" x14ac:dyDescent="0.2">
      <c r="A13" s="160"/>
      <c r="B13" s="161"/>
      <c r="C13" s="162"/>
      <c r="D13" s="162"/>
      <c r="E13" s="162"/>
      <c r="F13" s="164"/>
      <c r="G13" s="41"/>
      <c r="H13" s="141"/>
      <c r="I13" s="142"/>
      <c r="J13" s="14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</row>
    <row r="14" spans="1:386" s="28" customFormat="1" ht="25.5" customHeight="1" x14ac:dyDescent="0.2">
      <c r="A14" s="165">
        <v>42600</v>
      </c>
      <c r="B14" s="161">
        <v>599.41</v>
      </c>
      <c r="C14" s="166">
        <f>SUM(B14)</f>
        <v>599.41</v>
      </c>
      <c r="D14" s="162" t="s">
        <v>46</v>
      </c>
      <c r="E14" s="162" t="s">
        <v>44</v>
      </c>
      <c r="F14" s="164" t="s">
        <v>45</v>
      </c>
      <c r="G14" s="41"/>
      <c r="H14" s="141"/>
      <c r="I14" s="142"/>
      <c r="J14" s="140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  <c r="MQ14" s="41"/>
      <c r="MR14" s="41"/>
      <c r="MS14" s="41"/>
      <c r="MT14" s="41"/>
      <c r="MU14" s="41"/>
      <c r="MV14" s="41"/>
      <c r="MW14" s="41"/>
      <c r="MX14" s="41"/>
      <c r="MY14" s="41"/>
      <c r="MZ14" s="41"/>
      <c r="NA14" s="41"/>
      <c r="NB14" s="41"/>
      <c r="NC14" s="41"/>
      <c r="ND14" s="41"/>
      <c r="NE14" s="41"/>
      <c r="NF14" s="41"/>
      <c r="NG14" s="41"/>
      <c r="NH14" s="41"/>
      <c r="NI14" s="41"/>
      <c r="NJ14" s="41"/>
      <c r="NK14" s="41"/>
      <c r="NL14" s="41"/>
      <c r="NM14" s="41"/>
      <c r="NN14" s="41"/>
      <c r="NO14" s="41"/>
      <c r="NP14" s="41"/>
      <c r="NQ14" s="41"/>
      <c r="NR14" s="41"/>
      <c r="NS14" s="41"/>
      <c r="NT14" s="41"/>
      <c r="NU14" s="41"/>
      <c r="NV14" s="41"/>
    </row>
    <row r="15" spans="1:386" s="28" customFormat="1" ht="24" customHeight="1" x14ac:dyDescent="0.2">
      <c r="A15" s="165"/>
      <c r="B15" s="167"/>
      <c r="C15" s="166"/>
      <c r="D15" s="162"/>
      <c r="E15" s="162"/>
      <c r="F15" s="164"/>
      <c r="G15" s="41"/>
      <c r="H15" s="141"/>
      <c r="I15" s="142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</row>
    <row r="16" spans="1:386" s="30" customFormat="1" ht="27.75" customHeight="1" x14ac:dyDescent="0.2">
      <c r="A16" s="168">
        <v>42613</v>
      </c>
      <c r="B16" s="169">
        <v>1834.99</v>
      </c>
      <c r="C16" s="170"/>
      <c r="D16" s="171" t="s">
        <v>52</v>
      </c>
      <c r="E16" s="173" t="s">
        <v>37</v>
      </c>
      <c r="F16" s="172" t="s">
        <v>53</v>
      </c>
      <c r="G16" s="47"/>
      <c r="H16" s="141"/>
      <c r="I16" s="142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</row>
    <row r="17" spans="1:386" s="30" customFormat="1" ht="27.75" customHeight="1" x14ac:dyDescent="0.2">
      <c r="A17" s="168"/>
      <c r="B17" s="169">
        <v>632.23</v>
      </c>
      <c r="C17" s="170">
        <f>SUM(B16:B17)</f>
        <v>2467.2200000000003</v>
      </c>
      <c r="D17" s="171"/>
      <c r="E17" s="173" t="s">
        <v>44</v>
      </c>
      <c r="F17" s="172"/>
      <c r="G17" s="47"/>
      <c r="H17" s="141"/>
      <c r="I17" s="142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</row>
    <row r="18" spans="1:386" s="30" customFormat="1" ht="27.75" customHeight="1" x14ac:dyDescent="0.2">
      <c r="A18" s="168"/>
      <c r="B18" s="169"/>
      <c r="C18" s="169"/>
      <c r="D18" s="171"/>
      <c r="E18" s="173"/>
      <c r="F18" s="172"/>
      <c r="G18" s="47"/>
      <c r="H18" s="141"/>
      <c r="I18" s="142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</row>
    <row r="19" spans="1:386" s="30" customFormat="1" ht="27.75" customHeight="1" x14ac:dyDescent="0.2">
      <c r="A19" s="168">
        <v>42628</v>
      </c>
      <c r="B19" s="169">
        <v>2865.3</v>
      </c>
      <c r="C19" s="169"/>
      <c r="D19" s="171" t="s">
        <v>54</v>
      </c>
      <c r="E19" s="173" t="s">
        <v>128</v>
      </c>
      <c r="F19" s="172" t="s">
        <v>55</v>
      </c>
      <c r="G19" s="47"/>
      <c r="H19" s="141"/>
      <c r="I19" s="142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</row>
    <row r="20" spans="1:386" s="30" customFormat="1" ht="27.75" customHeight="1" x14ac:dyDescent="0.2">
      <c r="A20" s="168"/>
      <c r="B20" s="169">
        <v>137.54</v>
      </c>
      <c r="C20" s="170">
        <f>SUM(B19:B20)</f>
        <v>3002.84</v>
      </c>
      <c r="D20" s="171" t="s">
        <v>127</v>
      </c>
      <c r="E20" s="173" t="s">
        <v>74</v>
      </c>
      <c r="F20" s="172"/>
      <c r="G20" s="47"/>
      <c r="H20" s="141"/>
      <c r="I20" s="142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</row>
    <row r="21" spans="1:386" s="30" customFormat="1" ht="27.75" customHeight="1" x14ac:dyDescent="0.2">
      <c r="A21" s="168"/>
      <c r="B21" s="169"/>
      <c r="C21" s="170"/>
      <c r="D21" s="171"/>
      <c r="E21" s="173"/>
      <c r="F21" s="172"/>
      <c r="G21" s="47"/>
      <c r="H21" s="141"/>
      <c r="I21" s="142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  <c r="KC21" s="47"/>
      <c r="KD21" s="47"/>
      <c r="KE21" s="47"/>
      <c r="KF21" s="47"/>
      <c r="KG21" s="47"/>
      <c r="KH21" s="47"/>
      <c r="KI21" s="47"/>
      <c r="KJ21" s="47"/>
      <c r="KK21" s="47"/>
      <c r="KL21" s="47"/>
      <c r="KM21" s="47"/>
      <c r="KN21" s="47"/>
      <c r="KO21" s="47"/>
      <c r="KP21" s="47"/>
      <c r="KQ21" s="47"/>
      <c r="KR21" s="47"/>
      <c r="KS21" s="47"/>
      <c r="KT21" s="47"/>
      <c r="KU21" s="47"/>
      <c r="KV21" s="47"/>
      <c r="KW21" s="47"/>
      <c r="KX21" s="47"/>
      <c r="KY21" s="47"/>
      <c r="KZ21" s="47"/>
      <c r="LA21" s="47"/>
      <c r="LB21" s="47"/>
      <c r="LC21" s="47"/>
      <c r="LD21" s="47"/>
      <c r="LE21" s="47"/>
      <c r="LF21" s="47"/>
      <c r="LG21" s="47"/>
      <c r="LH21" s="47"/>
      <c r="LI21" s="47"/>
      <c r="LJ21" s="47"/>
      <c r="LK21" s="47"/>
      <c r="LL21" s="47"/>
      <c r="LM21" s="47"/>
      <c r="LN21" s="47"/>
      <c r="LO21" s="47"/>
      <c r="LP21" s="47"/>
      <c r="LQ21" s="47"/>
      <c r="LR21" s="47"/>
      <c r="LS21" s="47"/>
      <c r="LT21" s="47"/>
      <c r="LU21" s="47"/>
      <c r="LV21" s="47"/>
      <c r="LW21" s="47"/>
      <c r="LX21" s="47"/>
      <c r="LY21" s="47"/>
      <c r="LZ21" s="47"/>
      <c r="MA21" s="47"/>
      <c r="MB21" s="47"/>
      <c r="MC21" s="47"/>
      <c r="MD21" s="47"/>
      <c r="ME21" s="47"/>
      <c r="MF21" s="47"/>
      <c r="MG21" s="47"/>
      <c r="MH21" s="47"/>
      <c r="MI21" s="47"/>
      <c r="MJ21" s="47"/>
      <c r="MK21" s="47"/>
      <c r="ML21" s="47"/>
      <c r="MM21" s="47"/>
      <c r="MN21" s="47"/>
      <c r="MO21" s="47"/>
      <c r="MP21" s="47"/>
      <c r="MQ21" s="47"/>
      <c r="MR21" s="47"/>
      <c r="MS21" s="47"/>
      <c r="MT21" s="47"/>
      <c r="MU21" s="47"/>
      <c r="MV21" s="47"/>
      <c r="MW21" s="47"/>
      <c r="MX21" s="47"/>
      <c r="MY21" s="47"/>
      <c r="MZ21" s="47"/>
      <c r="NA21" s="47"/>
      <c r="NB21" s="47"/>
      <c r="NC21" s="47"/>
      <c r="ND21" s="47"/>
      <c r="NE21" s="47"/>
      <c r="NF21" s="47"/>
      <c r="NG21" s="47"/>
      <c r="NH21" s="47"/>
      <c r="NI21" s="47"/>
      <c r="NJ21" s="47"/>
      <c r="NK21" s="47"/>
      <c r="NL21" s="47"/>
      <c r="NM21" s="47"/>
      <c r="NN21" s="47"/>
      <c r="NO21" s="47"/>
      <c r="NP21" s="47"/>
      <c r="NQ21" s="47"/>
      <c r="NR21" s="47"/>
      <c r="NS21" s="47"/>
      <c r="NT21" s="47"/>
      <c r="NU21" s="47"/>
      <c r="NV21" s="47"/>
    </row>
    <row r="22" spans="1:386" s="30" customFormat="1" ht="27.75" customHeight="1" x14ac:dyDescent="0.2">
      <c r="A22" s="174">
        <v>42775</v>
      </c>
      <c r="B22" s="175">
        <v>698.22</v>
      </c>
      <c r="C22" s="176"/>
      <c r="D22" s="177" t="s">
        <v>46</v>
      </c>
      <c r="E22" s="178" t="s">
        <v>44</v>
      </c>
      <c r="F22" s="191" t="s">
        <v>92</v>
      </c>
      <c r="G22" s="47"/>
      <c r="H22" s="141"/>
      <c r="I22" s="142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</row>
    <row r="23" spans="1:386" s="30" customFormat="1" ht="27.75" customHeight="1" x14ac:dyDescent="0.2">
      <c r="A23" s="174"/>
      <c r="B23" s="175">
        <v>259.70999999999998</v>
      </c>
      <c r="C23" s="176"/>
      <c r="D23" s="177"/>
      <c r="E23" s="178" t="s">
        <v>37</v>
      </c>
      <c r="F23" s="191"/>
      <c r="G23" s="47"/>
      <c r="H23" s="141"/>
      <c r="I23" s="142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</row>
    <row r="24" spans="1:386" s="30" customFormat="1" ht="27.75" customHeight="1" x14ac:dyDescent="0.2">
      <c r="A24" s="174"/>
      <c r="B24" s="175">
        <v>128.53</v>
      </c>
      <c r="C24" s="176">
        <f>SUM(B22:B24)</f>
        <v>1086.46</v>
      </c>
      <c r="D24" s="177"/>
      <c r="E24" s="178" t="s">
        <v>74</v>
      </c>
      <c r="F24" s="191"/>
      <c r="G24" s="47"/>
      <c r="H24" s="141"/>
      <c r="I24" s="142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</row>
    <row r="25" spans="1:386" s="30" customFormat="1" ht="27.75" customHeight="1" x14ac:dyDescent="0.2">
      <c r="A25" s="174"/>
      <c r="B25" s="175"/>
      <c r="C25" s="176"/>
      <c r="D25" s="177"/>
      <c r="E25" s="178"/>
      <c r="F25" s="191"/>
      <c r="G25" s="47"/>
      <c r="H25" s="141"/>
      <c r="I25" s="142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  <c r="ML25" s="47"/>
      <c r="MM25" s="47"/>
      <c r="MN25" s="47"/>
      <c r="MO25" s="47"/>
      <c r="MP25" s="47"/>
      <c r="MQ25" s="47"/>
      <c r="MR25" s="47"/>
      <c r="MS25" s="47"/>
      <c r="MT25" s="47"/>
      <c r="MU25" s="47"/>
      <c r="MV25" s="47"/>
      <c r="MW25" s="47"/>
      <c r="MX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</row>
    <row r="26" spans="1:386" s="30" customFormat="1" ht="27.75" customHeight="1" x14ac:dyDescent="0.2">
      <c r="A26" s="174">
        <v>42809</v>
      </c>
      <c r="B26" s="175">
        <v>518.04999999999995</v>
      </c>
      <c r="C26" s="176"/>
      <c r="D26" s="177" t="s">
        <v>91</v>
      </c>
      <c r="E26" s="178" t="s">
        <v>44</v>
      </c>
      <c r="F26" s="191" t="s">
        <v>92</v>
      </c>
      <c r="G26" s="47"/>
      <c r="H26" s="141"/>
      <c r="I26" s="142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</row>
    <row r="27" spans="1:386" s="30" customFormat="1" ht="27.75" customHeight="1" x14ac:dyDescent="0.2">
      <c r="A27" s="174"/>
      <c r="B27" s="175">
        <v>271.22000000000003</v>
      </c>
      <c r="C27" s="176"/>
      <c r="D27" s="177"/>
      <c r="E27" s="178" t="s">
        <v>37</v>
      </c>
      <c r="F27" s="191"/>
      <c r="G27" s="47"/>
      <c r="H27" s="141"/>
      <c r="I27" s="142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7"/>
      <c r="MP27" s="47"/>
      <c r="MQ27" s="47"/>
      <c r="MR27" s="47"/>
      <c r="MS27" s="47"/>
      <c r="MT27" s="47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7"/>
      <c r="NF27" s="47"/>
      <c r="NG27" s="47"/>
      <c r="NH27" s="47"/>
      <c r="NI27" s="47"/>
      <c r="NJ27" s="47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7"/>
      <c r="NV27" s="47"/>
    </row>
    <row r="28" spans="1:386" s="30" customFormat="1" ht="27.75" customHeight="1" x14ac:dyDescent="0.2">
      <c r="A28" s="174"/>
      <c r="B28" s="175">
        <v>81.67</v>
      </c>
      <c r="C28" s="176">
        <f>SUM(B26:B28)</f>
        <v>870.93999999999994</v>
      </c>
      <c r="D28" s="177"/>
      <c r="E28" s="178" t="s">
        <v>74</v>
      </c>
      <c r="F28" s="191"/>
      <c r="G28" s="47"/>
      <c r="H28" s="141"/>
      <c r="I28" s="142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7"/>
      <c r="KD28" s="47"/>
      <c r="KE28" s="47"/>
      <c r="KF28" s="47"/>
      <c r="KG28" s="47"/>
      <c r="KH28" s="47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/>
      <c r="MH28" s="47"/>
      <c r="MI28" s="47"/>
      <c r="MJ28" s="47"/>
      <c r="MK28" s="47"/>
      <c r="ML28" s="47"/>
      <c r="MM28" s="47"/>
      <c r="MN28" s="47"/>
      <c r="MO28" s="47"/>
      <c r="MP28" s="47"/>
      <c r="MQ28" s="47"/>
      <c r="MR28" s="47"/>
      <c r="MS28" s="47"/>
      <c r="MT28" s="47"/>
      <c r="MU28" s="47"/>
      <c r="MV28" s="47"/>
      <c r="MW28" s="47"/>
      <c r="MX28" s="47"/>
      <c r="MY28" s="47"/>
      <c r="MZ28" s="47"/>
      <c r="NA28" s="47"/>
      <c r="NB28" s="47"/>
      <c r="NC28" s="47"/>
      <c r="ND28" s="47"/>
      <c r="NE28" s="47"/>
      <c r="NF28" s="47"/>
      <c r="NG28" s="47"/>
      <c r="NH28" s="47"/>
      <c r="NI28" s="47"/>
      <c r="NJ28" s="47"/>
      <c r="NK28" s="47"/>
      <c r="NL28" s="47"/>
      <c r="NM28" s="47"/>
      <c r="NN28" s="47"/>
      <c r="NO28" s="47"/>
      <c r="NP28" s="47"/>
      <c r="NQ28" s="47"/>
      <c r="NR28" s="47"/>
      <c r="NS28" s="47"/>
      <c r="NT28" s="47"/>
      <c r="NU28" s="47"/>
      <c r="NV28" s="47"/>
    </row>
    <row r="29" spans="1:386" s="30" customFormat="1" ht="27.75" customHeight="1" x14ac:dyDescent="0.2">
      <c r="A29" s="174"/>
      <c r="B29" s="175"/>
      <c r="C29" s="176"/>
      <c r="D29" s="177"/>
      <c r="E29" s="178"/>
      <c r="F29" s="191"/>
      <c r="G29" s="47"/>
      <c r="H29" s="141"/>
      <c r="I29" s="142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47"/>
      <c r="JP29" s="47"/>
      <c r="JQ29" s="47"/>
      <c r="JR29" s="47"/>
      <c r="JS29" s="47"/>
      <c r="JT29" s="47"/>
      <c r="JU29" s="47"/>
      <c r="JV29" s="47"/>
      <c r="JW29" s="47"/>
      <c r="JX29" s="47"/>
      <c r="JY29" s="47"/>
      <c r="JZ29" s="47"/>
      <c r="KA29" s="47"/>
      <c r="KB29" s="47"/>
      <c r="KC29" s="47"/>
      <c r="KD29" s="47"/>
      <c r="KE29" s="47"/>
      <c r="KF29" s="47"/>
      <c r="KG29" s="47"/>
      <c r="KH29" s="47"/>
      <c r="KI29" s="47"/>
      <c r="KJ29" s="47"/>
      <c r="KK29" s="47"/>
      <c r="KL29" s="47"/>
      <c r="KM29" s="47"/>
      <c r="KN29" s="47"/>
      <c r="KO29" s="47"/>
      <c r="KP29" s="47"/>
      <c r="KQ29" s="47"/>
      <c r="KR29" s="47"/>
      <c r="KS29" s="47"/>
      <c r="KT29" s="47"/>
      <c r="KU29" s="47"/>
      <c r="KV29" s="47"/>
      <c r="KW29" s="47"/>
      <c r="KX29" s="47"/>
      <c r="KY29" s="47"/>
      <c r="KZ29" s="47"/>
      <c r="LA29" s="47"/>
      <c r="LB29" s="47"/>
      <c r="LC29" s="47"/>
      <c r="LD29" s="47"/>
      <c r="LE29" s="47"/>
      <c r="LF29" s="47"/>
      <c r="LG29" s="47"/>
      <c r="LH29" s="47"/>
      <c r="LI29" s="47"/>
      <c r="LJ29" s="47"/>
      <c r="LK29" s="47"/>
      <c r="LL29" s="47"/>
      <c r="LM29" s="47"/>
      <c r="LN29" s="47"/>
      <c r="LO29" s="47"/>
      <c r="LP29" s="47"/>
      <c r="LQ29" s="47"/>
      <c r="LR29" s="47"/>
      <c r="LS29" s="47"/>
      <c r="LT29" s="47"/>
      <c r="LU29" s="47"/>
      <c r="LV29" s="47"/>
      <c r="LW29" s="47"/>
      <c r="LX29" s="47"/>
      <c r="LY29" s="47"/>
      <c r="LZ29" s="47"/>
      <c r="MA29" s="47"/>
      <c r="MB29" s="47"/>
      <c r="MC29" s="47"/>
      <c r="MD29" s="47"/>
      <c r="ME29" s="47"/>
      <c r="MF29" s="47"/>
      <c r="MG29" s="47"/>
      <c r="MH29" s="47"/>
      <c r="MI29" s="47"/>
      <c r="MJ29" s="47"/>
      <c r="MK29" s="47"/>
      <c r="ML29" s="47"/>
      <c r="MM29" s="47"/>
      <c r="MN29" s="47"/>
      <c r="MO29" s="47"/>
      <c r="MP29" s="47"/>
      <c r="MQ29" s="47"/>
      <c r="MR29" s="47"/>
      <c r="MS29" s="47"/>
      <c r="MT29" s="47"/>
      <c r="MU29" s="47"/>
      <c r="MV29" s="47"/>
      <c r="MW29" s="47"/>
      <c r="MX29" s="47"/>
      <c r="MY29" s="47"/>
      <c r="MZ29" s="47"/>
      <c r="NA29" s="47"/>
      <c r="NB29" s="47"/>
      <c r="NC29" s="47"/>
      <c r="ND29" s="47"/>
      <c r="NE29" s="47"/>
      <c r="NF29" s="47"/>
      <c r="NG29" s="47"/>
      <c r="NH29" s="47"/>
      <c r="NI29" s="47"/>
      <c r="NJ29" s="47"/>
      <c r="NK29" s="47"/>
      <c r="NL29" s="47"/>
      <c r="NM29" s="47"/>
      <c r="NN29" s="47"/>
      <c r="NO29" s="47"/>
      <c r="NP29" s="47"/>
      <c r="NQ29" s="47"/>
      <c r="NR29" s="47"/>
      <c r="NS29" s="47"/>
      <c r="NT29" s="47"/>
      <c r="NU29" s="47"/>
      <c r="NV29" s="47"/>
    </row>
    <row r="30" spans="1:386" s="30" customFormat="1" ht="27.75" customHeight="1" x14ac:dyDescent="0.2">
      <c r="A30" s="174">
        <v>42865</v>
      </c>
      <c r="B30" s="175">
        <v>747.35</v>
      </c>
      <c r="C30" s="176"/>
      <c r="D30" s="177" t="s">
        <v>93</v>
      </c>
      <c r="E30" s="178" t="s">
        <v>44</v>
      </c>
      <c r="F30" s="191" t="s">
        <v>98</v>
      </c>
      <c r="G30" s="47"/>
      <c r="H30" s="141"/>
      <c r="I30" s="142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47"/>
      <c r="KC30" s="47"/>
      <c r="KD30" s="47"/>
      <c r="KE30" s="47"/>
      <c r="KF30" s="47"/>
      <c r="KG30" s="47"/>
      <c r="KH30" s="47"/>
      <c r="KI30" s="47"/>
      <c r="KJ30" s="47"/>
      <c r="KK30" s="47"/>
      <c r="KL30" s="47"/>
      <c r="KM30" s="47"/>
      <c r="KN30" s="47"/>
      <c r="KO30" s="47"/>
      <c r="KP30" s="47"/>
      <c r="KQ30" s="47"/>
      <c r="KR30" s="47"/>
      <c r="KS30" s="47"/>
      <c r="KT30" s="47"/>
      <c r="KU30" s="47"/>
      <c r="KV30" s="47"/>
      <c r="KW30" s="47"/>
      <c r="KX30" s="47"/>
      <c r="KY30" s="47"/>
      <c r="KZ30" s="47"/>
      <c r="LA30" s="47"/>
      <c r="LB30" s="47"/>
      <c r="LC30" s="47"/>
      <c r="LD30" s="47"/>
      <c r="LE30" s="47"/>
      <c r="LF30" s="47"/>
      <c r="LG30" s="47"/>
      <c r="LH30" s="47"/>
      <c r="LI30" s="47"/>
      <c r="LJ30" s="47"/>
      <c r="LK30" s="47"/>
      <c r="LL30" s="47"/>
      <c r="LM30" s="47"/>
      <c r="LN30" s="47"/>
      <c r="LO30" s="47"/>
      <c r="LP30" s="47"/>
      <c r="LQ30" s="47"/>
      <c r="LR30" s="47"/>
      <c r="LS30" s="47"/>
      <c r="LT30" s="47"/>
      <c r="LU30" s="47"/>
      <c r="LV30" s="47"/>
      <c r="LW30" s="47"/>
      <c r="LX30" s="47"/>
      <c r="LY30" s="47"/>
      <c r="LZ30" s="47"/>
      <c r="MA30" s="47"/>
      <c r="MB30" s="47"/>
      <c r="MC30" s="47"/>
      <c r="MD30" s="47"/>
      <c r="ME30" s="47"/>
      <c r="MF30" s="47"/>
      <c r="MG30" s="47"/>
      <c r="MH30" s="47"/>
      <c r="MI30" s="47"/>
      <c r="MJ30" s="47"/>
      <c r="MK30" s="47"/>
      <c r="ML30" s="47"/>
      <c r="MM30" s="47"/>
      <c r="MN30" s="47"/>
      <c r="MO30" s="47"/>
      <c r="MP30" s="47"/>
      <c r="MQ30" s="47"/>
      <c r="MR30" s="47"/>
      <c r="MS30" s="47"/>
      <c r="MT30" s="47"/>
      <c r="MU30" s="47"/>
      <c r="MV30" s="47"/>
      <c r="MW30" s="47"/>
      <c r="MX30" s="47"/>
      <c r="MY30" s="47"/>
      <c r="MZ30" s="47"/>
      <c r="NA30" s="47"/>
      <c r="NB30" s="47"/>
      <c r="NC30" s="47"/>
      <c r="ND30" s="47"/>
      <c r="NE30" s="47"/>
      <c r="NF30" s="47"/>
      <c r="NG30" s="47"/>
      <c r="NH30" s="47"/>
      <c r="NI30" s="47"/>
      <c r="NJ30" s="47"/>
      <c r="NK30" s="47"/>
      <c r="NL30" s="47"/>
      <c r="NM30" s="47"/>
      <c r="NN30" s="47"/>
      <c r="NO30" s="47"/>
      <c r="NP30" s="47"/>
      <c r="NQ30" s="47"/>
      <c r="NR30" s="47"/>
      <c r="NS30" s="47"/>
      <c r="NT30" s="47"/>
      <c r="NU30" s="47"/>
      <c r="NV30" s="47"/>
    </row>
    <row r="31" spans="1:386" s="30" customFormat="1" ht="27.75" customHeight="1" x14ac:dyDescent="0.2">
      <c r="A31" s="174"/>
      <c r="B31" s="175">
        <v>310</v>
      </c>
      <c r="C31" s="176">
        <f>SUM(B30:B31)</f>
        <v>1057.3499999999999</v>
      </c>
      <c r="D31" s="177" t="s">
        <v>129</v>
      </c>
      <c r="E31" s="178"/>
      <c r="F31" s="191"/>
      <c r="G31" s="47"/>
      <c r="H31" s="141"/>
      <c r="I31" s="142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  <c r="JR31" s="47"/>
      <c r="JS31" s="47"/>
      <c r="JT31" s="47"/>
      <c r="JU31" s="47"/>
      <c r="JV31" s="47"/>
      <c r="JW31" s="47"/>
      <c r="JX31" s="47"/>
      <c r="JY31" s="47"/>
      <c r="JZ31" s="47"/>
      <c r="KA31" s="47"/>
      <c r="KB31" s="47"/>
      <c r="KC31" s="47"/>
      <c r="KD31" s="47"/>
      <c r="KE31" s="47"/>
      <c r="KF31" s="47"/>
      <c r="KG31" s="47"/>
      <c r="KH31" s="47"/>
      <c r="KI31" s="47"/>
      <c r="KJ31" s="47"/>
      <c r="KK31" s="47"/>
      <c r="KL31" s="47"/>
      <c r="KM31" s="47"/>
      <c r="KN31" s="47"/>
      <c r="KO31" s="47"/>
      <c r="KP31" s="47"/>
      <c r="KQ31" s="47"/>
      <c r="KR31" s="47"/>
      <c r="KS31" s="47"/>
      <c r="KT31" s="47"/>
      <c r="KU31" s="47"/>
      <c r="KV31" s="47"/>
      <c r="KW31" s="47"/>
      <c r="KX31" s="47"/>
      <c r="KY31" s="47"/>
      <c r="KZ31" s="47"/>
      <c r="LA31" s="47"/>
      <c r="LB31" s="47"/>
      <c r="LC31" s="47"/>
      <c r="LD31" s="47"/>
      <c r="LE31" s="47"/>
      <c r="LF31" s="47"/>
      <c r="LG31" s="47"/>
      <c r="LH31" s="47"/>
      <c r="LI31" s="47"/>
      <c r="LJ31" s="47"/>
      <c r="LK31" s="47"/>
      <c r="LL31" s="47"/>
      <c r="LM31" s="47"/>
      <c r="LN31" s="47"/>
      <c r="LO31" s="47"/>
      <c r="LP31" s="47"/>
      <c r="LQ31" s="47"/>
      <c r="LR31" s="47"/>
      <c r="LS31" s="47"/>
      <c r="LT31" s="47"/>
      <c r="LU31" s="47"/>
      <c r="LV31" s="47"/>
      <c r="LW31" s="47"/>
      <c r="LX31" s="47"/>
      <c r="LY31" s="47"/>
      <c r="LZ31" s="47"/>
      <c r="MA31" s="47"/>
      <c r="MB31" s="47"/>
      <c r="MC31" s="47"/>
      <c r="MD31" s="47"/>
      <c r="ME31" s="47"/>
      <c r="MF31" s="47"/>
      <c r="MG31" s="47"/>
      <c r="MH31" s="47"/>
      <c r="MI31" s="47"/>
      <c r="MJ31" s="47"/>
      <c r="MK31" s="47"/>
      <c r="ML31" s="47"/>
      <c r="MM31" s="47"/>
      <c r="MN31" s="47"/>
      <c r="MO31" s="47"/>
      <c r="MP31" s="47"/>
      <c r="MQ31" s="47"/>
      <c r="MR31" s="47"/>
      <c r="MS31" s="47"/>
      <c r="MT31" s="47"/>
      <c r="MU31" s="47"/>
      <c r="MV31" s="47"/>
      <c r="MW31" s="47"/>
      <c r="MX31" s="47"/>
      <c r="MY31" s="47"/>
      <c r="MZ31" s="47"/>
      <c r="NA31" s="47"/>
      <c r="NB31" s="47"/>
      <c r="NC31" s="47"/>
      <c r="ND31" s="47"/>
      <c r="NE31" s="47"/>
      <c r="NF31" s="47"/>
      <c r="NG31" s="47"/>
      <c r="NH31" s="47"/>
      <c r="NI31" s="47"/>
      <c r="NJ31" s="47"/>
      <c r="NK31" s="47"/>
      <c r="NL31" s="47"/>
      <c r="NM31" s="47"/>
      <c r="NN31" s="47"/>
      <c r="NO31" s="47"/>
      <c r="NP31" s="47"/>
      <c r="NQ31" s="47"/>
      <c r="NR31" s="47"/>
      <c r="NS31" s="47"/>
      <c r="NT31" s="47"/>
      <c r="NU31" s="47"/>
      <c r="NV31" s="47"/>
    </row>
    <row r="32" spans="1:386" s="30" customFormat="1" ht="27.75" customHeight="1" x14ac:dyDescent="0.2">
      <c r="A32" s="174"/>
      <c r="B32" s="175"/>
      <c r="C32" s="176"/>
      <c r="D32" s="177"/>
      <c r="E32" s="178"/>
      <c r="F32" s="191"/>
      <c r="G32" s="47"/>
      <c r="H32" s="141"/>
      <c r="I32" s="142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  <c r="ML32" s="47"/>
      <c r="MM32" s="47"/>
      <c r="MN32" s="47"/>
      <c r="MO32" s="47"/>
      <c r="MP32" s="47"/>
      <c r="MQ32" s="47"/>
      <c r="MR32" s="47"/>
      <c r="MS32" s="47"/>
      <c r="MT32" s="47"/>
      <c r="MU32" s="47"/>
      <c r="MV32" s="47"/>
      <c r="MW32" s="47"/>
      <c r="MX32" s="47"/>
      <c r="MY32" s="47"/>
      <c r="MZ32" s="47"/>
      <c r="NA32" s="47"/>
      <c r="NB32" s="47"/>
      <c r="NC32" s="47"/>
      <c r="ND32" s="47"/>
      <c r="NE32" s="47"/>
      <c r="NF32" s="47"/>
      <c r="NG32" s="47"/>
      <c r="NH32" s="47"/>
      <c r="NI32" s="47"/>
      <c r="NJ32" s="47"/>
      <c r="NK32" s="47"/>
      <c r="NL32" s="47"/>
      <c r="NM32" s="47"/>
      <c r="NN32" s="47"/>
      <c r="NO32" s="47"/>
      <c r="NP32" s="47"/>
      <c r="NQ32" s="47"/>
      <c r="NR32" s="47"/>
      <c r="NS32" s="47"/>
      <c r="NT32" s="47"/>
      <c r="NU32" s="47"/>
      <c r="NV32" s="47"/>
    </row>
    <row r="33" spans="1:386" s="30" customFormat="1" ht="27.75" customHeight="1" x14ac:dyDescent="0.2">
      <c r="A33" s="83" t="s">
        <v>0</v>
      </c>
      <c r="B33" s="84" t="s">
        <v>2</v>
      </c>
      <c r="C33" s="84" t="s">
        <v>28</v>
      </c>
      <c r="D33" s="84" t="s">
        <v>5</v>
      </c>
      <c r="E33" s="84" t="s">
        <v>6</v>
      </c>
      <c r="F33" s="85" t="s">
        <v>1</v>
      </c>
      <c r="G33" s="47"/>
      <c r="H33" s="141"/>
      <c r="I33" s="142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</row>
    <row r="34" spans="1:386" s="30" customFormat="1" ht="27.75" customHeight="1" x14ac:dyDescent="0.2">
      <c r="A34" s="174">
        <v>42899</v>
      </c>
      <c r="B34" s="175">
        <v>7988.35</v>
      </c>
      <c r="C34" s="176"/>
      <c r="D34" s="177" t="s">
        <v>96</v>
      </c>
      <c r="E34" s="178" t="s">
        <v>44</v>
      </c>
      <c r="F34" s="191" t="s">
        <v>97</v>
      </c>
      <c r="G34" s="47"/>
      <c r="H34" s="141"/>
      <c r="I34" s="142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7"/>
      <c r="IX34" s="47"/>
      <c r="IY34" s="47"/>
      <c r="IZ34" s="47"/>
      <c r="JA34" s="47"/>
      <c r="JB34" s="47"/>
      <c r="JC34" s="47"/>
      <c r="JD34" s="47"/>
      <c r="JE34" s="47"/>
      <c r="JF34" s="47"/>
      <c r="JG34" s="47"/>
      <c r="JH34" s="47"/>
      <c r="JI34" s="47"/>
      <c r="JJ34" s="47"/>
      <c r="JK34" s="47"/>
      <c r="JL34" s="47"/>
      <c r="JM34" s="47"/>
      <c r="JN34" s="47"/>
      <c r="JO34" s="47"/>
      <c r="JP34" s="47"/>
      <c r="JQ34" s="47"/>
      <c r="JR34" s="47"/>
      <c r="JS34" s="47"/>
      <c r="JT34" s="47"/>
      <c r="JU34" s="47"/>
      <c r="JV34" s="47"/>
      <c r="JW34" s="47"/>
      <c r="JX34" s="47"/>
      <c r="JY34" s="47"/>
      <c r="JZ34" s="47"/>
      <c r="KA34" s="47"/>
      <c r="KB34" s="47"/>
      <c r="KC34" s="47"/>
      <c r="KD34" s="47"/>
      <c r="KE34" s="47"/>
      <c r="KF34" s="47"/>
      <c r="KG34" s="47"/>
      <c r="KH34" s="47"/>
      <c r="KI34" s="47"/>
      <c r="KJ34" s="47"/>
      <c r="KK34" s="47"/>
      <c r="KL34" s="47"/>
      <c r="KM34" s="47"/>
      <c r="KN34" s="47"/>
      <c r="KO34" s="47"/>
      <c r="KP34" s="47"/>
      <c r="KQ34" s="47"/>
      <c r="KR34" s="47"/>
      <c r="KS34" s="47"/>
      <c r="KT34" s="47"/>
      <c r="KU34" s="47"/>
      <c r="KV34" s="47"/>
      <c r="KW34" s="47"/>
      <c r="KX34" s="47"/>
      <c r="KY34" s="47"/>
      <c r="KZ34" s="47"/>
      <c r="LA34" s="47"/>
      <c r="LB34" s="47"/>
      <c r="LC34" s="47"/>
      <c r="LD34" s="47"/>
      <c r="LE34" s="47"/>
      <c r="LF34" s="47"/>
      <c r="LG34" s="47"/>
      <c r="LH34" s="47"/>
      <c r="LI34" s="47"/>
      <c r="LJ34" s="47"/>
      <c r="LK34" s="47"/>
      <c r="LL34" s="47"/>
      <c r="LM34" s="47"/>
      <c r="LN34" s="47"/>
      <c r="LO34" s="47"/>
      <c r="LP34" s="47"/>
      <c r="LQ34" s="47"/>
      <c r="LR34" s="47"/>
      <c r="LS34" s="47"/>
      <c r="LT34" s="47"/>
      <c r="LU34" s="47"/>
      <c r="LV34" s="47"/>
      <c r="LW34" s="47"/>
      <c r="LX34" s="47"/>
      <c r="LY34" s="47"/>
      <c r="LZ34" s="47"/>
      <c r="MA34" s="47"/>
      <c r="MB34" s="47"/>
      <c r="MC34" s="47"/>
      <c r="MD34" s="47"/>
      <c r="ME34" s="47"/>
      <c r="MF34" s="47"/>
      <c r="MG34" s="47"/>
      <c r="MH34" s="47"/>
      <c r="MI34" s="47"/>
      <c r="MJ34" s="47"/>
      <c r="MK34" s="47"/>
      <c r="ML34" s="47"/>
      <c r="MM34" s="47"/>
      <c r="MN34" s="47"/>
      <c r="MO34" s="47"/>
      <c r="MP34" s="47"/>
      <c r="MQ34" s="47"/>
      <c r="MR34" s="47"/>
      <c r="MS34" s="47"/>
      <c r="MT34" s="47"/>
      <c r="MU34" s="47"/>
      <c r="MV34" s="47"/>
      <c r="MW34" s="47"/>
      <c r="MX34" s="47"/>
      <c r="MY34" s="47"/>
      <c r="MZ34" s="47"/>
      <c r="NA34" s="47"/>
      <c r="NB34" s="47"/>
      <c r="NC34" s="47"/>
      <c r="ND34" s="47"/>
      <c r="NE34" s="47"/>
      <c r="NF34" s="47"/>
      <c r="NG34" s="47"/>
      <c r="NH34" s="47"/>
      <c r="NI34" s="47"/>
      <c r="NJ34" s="47"/>
      <c r="NK34" s="47"/>
      <c r="NL34" s="47"/>
      <c r="NM34" s="47"/>
      <c r="NN34" s="47"/>
      <c r="NO34" s="47"/>
      <c r="NP34" s="47"/>
      <c r="NQ34" s="47"/>
      <c r="NR34" s="47"/>
      <c r="NS34" s="47"/>
      <c r="NT34" s="47"/>
      <c r="NU34" s="47"/>
      <c r="NV34" s="47"/>
    </row>
    <row r="35" spans="1:386" s="30" customFormat="1" ht="27.75" customHeight="1" x14ac:dyDescent="0.2">
      <c r="A35" s="174"/>
      <c r="B35" s="175">
        <v>310.52999999999997</v>
      </c>
      <c r="C35" s="176">
        <f>SUM(B34:B35)</f>
        <v>8298.880000000001</v>
      </c>
      <c r="D35" s="177"/>
      <c r="E35" s="178" t="s">
        <v>37</v>
      </c>
      <c r="F35" s="191"/>
      <c r="G35" s="47"/>
      <c r="H35" s="141"/>
      <c r="I35" s="142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</row>
    <row r="36" spans="1:386" s="30" customFormat="1" ht="27.75" customHeight="1" x14ac:dyDescent="0.2">
      <c r="A36" s="174"/>
      <c r="B36" s="175"/>
      <c r="C36" s="176"/>
      <c r="D36" s="177"/>
      <c r="E36" s="178"/>
      <c r="F36" s="191"/>
      <c r="G36" s="47"/>
      <c r="H36" s="141"/>
      <c r="I36" s="142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7"/>
      <c r="JN36" s="47"/>
      <c r="JO36" s="47"/>
      <c r="JP36" s="47"/>
      <c r="JQ36" s="47"/>
      <c r="JR36" s="47"/>
      <c r="JS36" s="47"/>
      <c r="JT36" s="47"/>
      <c r="JU36" s="47"/>
      <c r="JV36" s="47"/>
      <c r="JW36" s="47"/>
      <c r="JX36" s="47"/>
      <c r="JY36" s="47"/>
      <c r="JZ36" s="47"/>
      <c r="KA36" s="47"/>
      <c r="KB36" s="47"/>
      <c r="KC36" s="47"/>
      <c r="KD36" s="47"/>
      <c r="KE36" s="47"/>
      <c r="KF36" s="47"/>
      <c r="KG36" s="47"/>
      <c r="KH36" s="47"/>
      <c r="KI36" s="47"/>
      <c r="KJ36" s="47"/>
      <c r="KK36" s="47"/>
      <c r="KL36" s="47"/>
      <c r="KM36" s="47"/>
      <c r="KN36" s="47"/>
      <c r="KO36" s="47"/>
      <c r="KP36" s="47"/>
      <c r="KQ36" s="47"/>
      <c r="KR36" s="47"/>
      <c r="KS36" s="47"/>
      <c r="KT36" s="47"/>
      <c r="KU36" s="47"/>
      <c r="KV36" s="47"/>
      <c r="KW36" s="47"/>
      <c r="KX36" s="47"/>
      <c r="KY36" s="47"/>
      <c r="KZ36" s="47"/>
      <c r="LA36" s="47"/>
      <c r="LB36" s="47"/>
      <c r="LC36" s="47"/>
      <c r="LD36" s="47"/>
      <c r="LE36" s="47"/>
      <c r="LF36" s="47"/>
      <c r="LG36" s="47"/>
      <c r="LH36" s="47"/>
      <c r="LI36" s="47"/>
      <c r="LJ36" s="47"/>
      <c r="LK36" s="47"/>
      <c r="LL36" s="47"/>
      <c r="LM36" s="47"/>
      <c r="LN36" s="47"/>
      <c r="LO36" s="47"/>
      <c r="LP36" s="47"/>
      <c r="LQ36" s="47"/>
      <c r="LR36" s="47"/>
      <c r="LS36" s="47"/>
      <c r="LT36" s="47"/>
      <c r="LU36" s="47"/>
      <c r="LV36" s="47"/>
      <c r="LW36" s="47"/>
      <c r="LX36" s="47"/>
      <c r="LY36" s="47"/>
      <c r="LZ36" s="47"/>
      <c r="MA36" s="47"/>
      <c r="MB36" s="47"/>
      <c r="MC36" s="47"/>
      <c r="MD36" s="47"/>
      <c r="ME36" s="47"/>
      <c r="MF36" s="47"/>
      <c r="MG36" s="47"/>
      <c r="MH36" s="47"/>
      <c r="MI36" s="47"/>
      <c r="MJ36" s="47"/>
      <c r="MK36" s="47"/>
      <c r="ML36" s="47"/>
      <c r="MM36" s="47"/>
      <c r="MN36" s="47"/>
      <c r="MO36" s="47"/>
      <c r="MP36" s="47"/>
      <c r="MQ36" s="47"/>
      <c r="MR36" s="47"/>
      <c r="MS36" s="47"/>
      <c r="MT36" s="47"/>
      <c r="MU36" s="47"/>
      <c r="MV36" s="47"/>
      <c r="MW36" s="47"/>
      <c r="MX36" s="47"/>
      <c r="MY36" s="47"/>
      <c r="MZ36" s="47"/>
      <c r="NA36" s="47"/>
      <c r="NB36" s="47"/>
      <c r="NC36" s="47"/>
      <c r="ND36" s="47"/>
      <c r="NE36" s="47"/>
      <c r="NF36" s="47"/>
      <c r="NG36" s="47"/>
      <c r="NH36" s="47"/>
      <c r="NI36" s="47"/>
      <c r="NJ36" s="47"/>
      <c r="NK36" s="47"/>
      <c r="NL36" s="47"/>
      <c r="NM36" s="47"/>
      <c r="NN36" s="47"/>
      <c r="NO36" s="47"/>
      <c r="NP36" s="47"/>
      <c r="NQ36" s="47"/>
      <c r="NR36" s="47"/>
      <c r="NS36" s="47"/>
      <c r="NT36" s="47"/>
      <c r="NU36" s="47"/>
      <c r="NV36" s="47"/>
    </row>
    <row r="37" spans="1:386" s="30" customFormat="1" ht="27.75" customHeight="1" x14ac:dyDescent="0.2">
      <c r="A37" s="174">
        <v>42928</v>
      </c>
      <c r="B37" s="175">
        <v>595.33000000000004</v>
      </c>
      <c r="C37" s="176">
        <f>SUM(B37)</f>
        <v>595.33000000000004</v>
      </c>
      <c r="D37" s="177" t="s">
        <v>93</v>
      </c>
      <c r="E37" s="178" t="s">
        <v>44</v>
      </c>
      <c r="F37" s="191" t="s">
        <v>98</v>
      </c>
      <c r="G37" s="47"/>
      <c r="H37" s="141"/>
      <c r="I37" s="142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</row>
    <row r="38" spans="1:386" s="30" customFormat="1" ht="27.75" customHeight="1" x14ac:dyDescent="0.2">
      <c r="A38" s="174"/>
      <c r="B38" s="175"/>
      <c r="C38" s="176"/>
      <c r="D38" s="177"/>
      <c r="E38" s="178"/>
      <c r="F38" s="191"/>
      <c r="G38" s="47"/>
      <c r="H38" s="141"/>
      <c r="I38" s="142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7"/>
      <c r="NF38" s="47"/>
      <c r="NG38" s="47"/>
      <c r="NH38" s="47"/>
      <c r="NI38" s="47"/>
      <c r="NJ38" s="47"/>
      <c r="NK38" s="47"/>
      <c r="NL38" s="47"/>
      <c r="NM38" s="47"/>
      <c r="NN38" s="47"/>
      <c r="NO38" s="47"/>
      <c r="NP38" s="47"/>
      <c r="NQ38" s="47"/>
      <c r="NR38" s="47"/>
      <c r="NS38" s="47"/>
      <c r="NT38" s="47"/>
      <c r="NU38" s="47"/>
      <c r="NV38" s="47"/>
    </row>
    <row r="39" spans="1:386" s="30" customFormat="1" ht="27.75" customHeight="1" x14ac:dyDescent="0.2">
      <c r="A39" s="150"/>
      <c r="B39" s="151"/>
      <c r="C39" s="152"/>
      <c r="D39" s="153"/>
      <c r="E39" s="154"/>
      <c r="F39" s="192"/>
      <c r="G39" s="47"/>
      <c r="H39" s="141"/>
      <c r="I39" s="142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47"/>
      <c r="JJ39" s="47"/>
      <c r="JK39" s="47"/>
      <c r="JL39" s="47"/>
      <c r="JM39" s="47"/>
      <c r="JN39" s="47"/>
      <c r="JO39" s="47"/>
      <c r="JP39" s="47"/>
      <c r="JQ39" s="47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  <c r="KC39" s="47"/>
      <c r="KD39" s="47"/>
      <c r="KE39" s="47"/>
      <c r="KF39" s="47"/>
      <c r="KG39" s="47"/>
      <c r="KH39" s="47"/>
      <c r="KI39" s="47"/>
      <c r="KJ39" s="47"/>
      <c r="KK39" s="47"/>
      <c r="KL39" s="47"/>
      <c r="KM39" s="47"/>
      <c r="KN39" s="47"/>
      <c r="KO39" s="47"/>
      <c r="KP39" s="47"/>
      <c r="KQ39" s="47"/>
      <c r="KR39" s="47"/>
      <c r="KS39" s="47"/>
      <c r="KT39" s="47"/>
      <c r="KU39" s="47"/>
      <c r="KV39" s="47"/>
      <c r="KW39" s="47"/>
      <c r="KX39" s="47"/>
      <c r="KY39" s="47"/>
      <c r="KZ39" s="47"/>
      <c r="LA39" s="47"/>
      <c r="LB39" s="47"/>
      <c r="LC39" s="47"/>
      <c r="LD39" s="47"/>
      <c r="LE39" s="47"/>
      <c r="LF39" s="47"/>
      <c r="LG39" s="47"/>
      <c r="LH39" s="47"/>
      <c r="LI39" s="47"/>
      <c r="LJ39" s="47"/>
      <c r="LK39" s="47"/>
      <c r="LL39" s="47"/>
      <c r="LM39" s="47"/>
      <c r="LN39" s="47"/>
      <c r="LO39" s="47"/>
      <c r="LP39" s="47"/>
      <c r="LQ39" s="47"/>
      <c r="LR39" s="47"/>
      <c r="LS39" s="47"/>
      <c r="LT39" s="47"/>
      <c r="LU39" s="47"/>
      <c r="LV39" s="47"/>
      <c r="LW39" s="47"/>
      <c r="LX39" s="47"/>
      <c r="LY39" s="47"/>
      <c r="LZ39" s="47"/>
      <c r="MA39" s="47"/>
      <c r="MB39" s="47"/>
      <c r="MC39" s="47"/>
      <c r="MD39" s="47"/>
      <c r="ME39" s="47"/>
      <c r="MF39" s="47"/>
      <c r="MG39" s="47"/>
      <c r="MH39" s="47"/>
      <c r="MI39" s="47"/>
      <c r="MJ39" s="47"/>
      <c r="MK39" s="47"/>
      <c r="ML39" s="47"/>
      <c r="MM39" s="47"/>
      <c r="MN39" s="47"/>
      <c r="MO39" s="47"/>
      <c r="MP39" s="47"/>
      <c r="MQ39" s="47"/>
      <c r="MR39" s="47"/>
      <c r="MS39" s="47"/>
      <c r="MT39" s="47"/>
      <c r="MU39" s="47"/>
      <c r="MV39" s="47"/>
      <c r="MW39" s="47"/>
      <c r="MX39" s="47"/>
      <c r="MY39" s="47"/>
      <c r="MZ39" s="47"/>
      <c r="NA39" s="47"/>
      <c r="NB39" s="47"/>
      <c r="NC39" s="47"/>
      <c r="ND39" s="47"/>
      <c r="NE39" s="47"/>
      <c r="NF39" s="47"/>
      <c r="NG39" s="47"/>
      <c r="NH39" s="47"/>
      <c r="NI39" s="47"/>
      <c r="NJ39" s="47"/>
      <c r="NK39" s="47"/>
      <c r="NL39" s="47"/>
      <c r="NM39" s="47"/>
      <c r="NN39" s="47"/>
      <c r="NO39" s="47"/>
      <c r="NP39" s="47"/>
      <c r="NQ39" s="47"/>
      <c r="NR39" s="47"/>
      <c r="NS39" s="47"/>
      <c r="NT39" s="47"/>
      <c r="NU39" s="47"/>
      <c r="NV39" s="47"/>
    </row>
    <row r="40" spans="1:386" s="34" customFormat="1" ht="27.75" customHeight="1" x14ac:dyDescent="0.2">
      <c r="A40" s="64" t="s">
        <v>25</v>
      </c>
      <c r="B40" s="65">
        <f>SUM(B12:B39)</f>
        <v>17978.43</v>
      </c>
      <c r="C40" s="65">
        <f>SUM(C12:C39)</f>
        <v>17978.43</v>
      </c>
      <c r="D40" s="54"/>
      <c r="E40" s="53"/>
      <c r="F40" s="66"/>
      <c r="G40" s="43"/>
      <c r="H40" s="141"/>
      <c r="I40" s="14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  <c r="KK40" s="43"/>
      <c r="KL40" s="43"/>
      <c r="KM40" s="43"/>
      <c r="KN40" s="43"/>
      <c r="KO40" s="43"/>
      <c r="KP40" s="43"/>
      <c r="KQ40" s="43"/>
      <c r="KR40" s="43"/>
      <c r="KS40" s="43"/>
      <c r="KT40" s="43"/>
      <c r="KU40" s="43"/>
      <c r="KV40" s="43"/>
      <c r="KW40" s="43"/>
      <c r="KX40" s="43"/>
      <c r="KY40" s="43"/>
      <c r="KZ40" s="43"/>
      <c r="LA40" s="43"/>
      <c r="LB40" s="43"/>
      <c r="LC40" s="43"/>
      <c r="LD40" s="43"/>
      <c r="LE40" s="43"/>
      <c r="LF40" s="43"/>
      <c r="LG40" s="43"/>
      <c r="LH40" s="43"/>
      <c r="LI40" s="43"/>
      <c r="LJ40" s="43"/>
      <c r="LK40" s="43"/>
      <c r="LL40" s="43"/>
      <c r="LM40" s="43"/>
      <c r="LN40" s="43"/>
      <c r="LO40" s="43"/>
      <c r="LP40" s="43"/>
      <c r="LQ40" s="43"/>
      <c r="LR40" s="43"/>
      <c r="LS40" s="43"/>
      <c r="LT40" s="43"/>
      <c r="LU40" s="43"/>
      <c r="LV40" s="43"/>
      <c r="LW40" s="43"/>
      <c r="LX40" s="43"/>
      <c r="LY40" s="43"/>
      <c r="LZ40" s="43"/>
      <c r="MA40" s="43"/>
      <c r="MB40" s="43"/>
      <c r="MC40" s="43"/>
      <c r="MD40" s="43"/>
      <c r="ME40" s="43"/>
      <c r="MF40" s="43"/>
      <c r="MG40" s="43"/>
      <c r="MH40" s="43"/>
      <c r="MI40" s="43"/>
      <c r="MJ40" s="43"/>
      <c r="MK40" s="43"/>
      <c r="ML40" s="43"/>
      <c r="MM40" s="43"/>
      <c r="MN40" s="43"/>
      <c r="MO40" s="43"/>
      <c r="MP40" s="43"/>
      <c r="MQ40" s="43"/>
      <c r="MR40" s="43"/>
      <c r="MS40" s="43"/>
      <c r="MT40" s="43"/>
      <c r="MU40" s="43"/>
      <c r="MV40" s="43"/>
      <c r="MW40" s="43"/>
      <c r="MX40" s="43"/>
      <c r="MY40" s="43"/>
      <c r="MZ40" s="43"/>
      <c r="NA40" s="43"/>
      <c r="NB40" s="43"/>
      <c r="NC40" s="43"/>
      <c r="ND40" s="43"/>
      <c r="NE40" s="43"/>
      <c r="NF40" s="43"/>
      <c r="NG40" s="43"/>
      <c r="NH40" s="43"/>
      <c r="NI40" s="43"/>
      <c r="NJ40" s="43"/>
      <c r="NK40" s="43"/>
      <c r="NL40" s="43"/>
      <c r="NM40" s="43"/>
      <c r="NN40" s="43"/>
      <c r="NO40" s="43"/>
      <c r="NP40" s="43"/>
      <c r="NQ40" s="43"/>
      <c r="NR40" s="43"/>
      <c r="NS40" s="43"/>
      <c r="NT40" s="43"/>
      <c r="NU40" s="43"/>
      <c r="NV40" s="43"/>
    </row>
    <row r="41" spans="1:386" s="16" customFormat="1" ht="27.75" customHeight="1" x14ac:dyDescent="0.2">
      <c r="A41" s="56" t="s">
        <v>8</v>
      </c>
      <c r="B41" s="62"/>
      <c r="C41" s="62"/>
      <c r="D41" s="195"/>
      <c r="E41" s="196"/>
      <c r="F41" s="5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  <c r="IW41" s="40"/>
      <c r="IX41" s="40"/>
      <c r="IY41" s="40"/>
      <c r="IZ41" s="40"/>
      <c r="JA41" s="40"/>
      <c r="JB41" s="40"/>
      <c r="JC41" s="40"/>
      <c r="JD41" s="40"/>
      <c r="JE41" s="40"/>
      <c r="JF41" s="40"/>
      <c r="JG41" s="40"/>
      <c r="JH41" s="40"/>
      <c r="JI41" s="40"/>
      <c r="JJ41" s="40"/>
      <c r="JK41" s="40"/>
      <c r="JL41" s="40"/>
      <c r="JM41" s="40"/>
      <c r="JN41" s="40"/>
      <c r="JO41" s="40"/>
      <c r="JP41" s="40"/>
      <c r="JQ41" s="40"/>
      <c r="JR41" s="40"/>
      <c r="JS41" s="40"/>
      <c r="JT41" s="40"/>
      <c r="JU41" s="40"/>
      <c r="JV41" s="40"/>
      <c r="JW41" s="40"/>
      <c r="JX41" s="40"/>
      <c r="JY41" s="40"/>
      <c r="JZ41" s="40"/>
      <c r="KA41" s="40"/>
      <c r="KB41" s="40"/>
      <c r="KC41" s="40"/>
      <c r="KD41" s="40"/>
      <c r="KE41" s="40"/>
      <c r="KF41" s="40"/>
      <c r="KG41" s="40"/>
      <c r="KH41" s="40"/>
      <c r="KI41" s="40"/>
      <c r="KJ41" s="40"/>
      <c r="KK41" s="40"/>
      <c r="KL41" s="40"/>
      <c r="KM41" s="40"/>
      <c r="KN41" s="40"/>
      <c r="KO41" s="40"/>
      <c r="KP41" s="40"/>
      <c r="KQ41" s="40"/>
      <c r="KR41" s="40"/>
      <c r="KS41" s="40"/>
      <c r="KT41" s="40"/>
      <c r="KU41" s="40"/>
      <c r="KV41" s="40"/>
      <c r="KW41" s="40"/>
      <c r="KX41" s="40"/>
      <c r="KY41" s="40"/>
      <c r="KZ41" s="40"/>
      <c r="LA41" s="40"/>
      <c r="LB41" s="40"/>
      <c r="LC41" s="40"/>
      <c r="LD41" s="40"/>
      <c r="LE41" s="40"/>
      <c r="LF41" s="40"/>
      <c r="LG41" s="40"/>
      <c r="LH41" s="40"/>
      <c r="LI41" s="40"/>
      <c r="LJ41" s="40"/>
      <c r="LK41" s="40"/>
      <c r="LL41" s="40"/>
      <c r="LM41" s="40"/>
      <c r="LN41" s="40"/>
      <c r="LO41" s="40"/>
      <c r="LP41" s="40"/>
      <c r="LQ41" s="40"/>
      <c r="LR41" s="40"/>
      <c r="LS41" s="40"/>
      <c r="LT41" s="40"/>
      <c r="LU41" s="40"/>
      <c r="LV41" s="40"/>
      <c r="LW41" s="40"/>
      <c r="LX41" s="40"/>
      <c r="LY41" s="40"/>
      <c r="LZ41" s="40"/>
      <c r="MA41" s="40"/>
      <c r="MB41" s="40"/>
      <c r="MC41" s="40"/>
      <c r="MD41" s="40"/>
      <c r="ME41" s="40"/>
      <c r="MF41" s="40"/>
      <c r="MG41" s="40"/>
      <c r="MH41" s="40"/>
      <c r="MI41" s="40"/>
      <c r="MJ41" s="40"/>
      <c r="MK41" s="40"/>
      <c r="ML41" s="40"/>
      <c r="MM41" s="40"/>
      <c r="MN41" s="40"/>
      <c r="MO41" s="40"/>
      <c r="MP41" s="40"/>
      <c r="MQ41" s="40"/>
      <c r="MR41" s="40"/>
      <c r="MS41" s="40"/>
      <c r="MT41" s="40"/>
      <c r="MU41" s="40"/>
      <c r="MV41" s="40"/>
      <c r="MW41" s="40"/>
      <c r="MX41" s="40"/>
      <c r="MY41" s="40"/>
      <c r="MZ41" s="40"/>
      <c r="NA41" s="40"/>
      <c r="NB41" s="40"/>
      <c r="NC41" s="40"/>
      <c r="ND41" s="40"/>
      <c r="NE41" s="40"/>
      <c r="NF41" s="40"/>
      <c r="NG41" s="40"/>
      <c r="NH41" s="40"/>
      <c r="NI41" s="40"/>
      <c r="NJ41" s="40"/>
      <c r="NK41" s="40"/>
      <c r="NL41" s="40"/>
      <c r="NM41" s="40"/>
      <c r="NN41" s="40"/>
      <c r="NO41" s="40"/>
      <c r="NP41" s="40"/>
      <c r="NQ41" s="40"/>
      <c r="NR41" s="40"/>
      <c r="NS41" s="40"/>
      <c r="NT41" s="40"/>
      <c r="NU41" s="40"/>
      <c r="NV41" s="40"/>
    </row>
    <row r="42" spans="1:386" s="16" customFormat="1" ht="27.75" customHeight="1" x14ac:dyDescent="0.2">
      <c r="A42" s="83" t="s">
        <v>0</v>
      </c>
      <c r="B42" s="84" t="s">
        <v>2</v>
      </c>
      <c r="C42" s="84" t="s">
        <v>28</v>
      </c>
      <c r="D42" s="84" t="s">
        <v>23</v>
      </c>
      <c r="E42" s="84" t="s">
        <v>6</v>
      </c>
      <c r="F42" s="85" t="s">
        <v>1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  <c r="IW42" s="40"/>
      <c r="IX42" s="40"/>
      <c r="IY42" s="40"/>
      <c r="IZ42" s="40"/>
      <c r="JA42" s="40"/>
      <c r="JB42" s="40"/>
      <c r="JC42" s="40"/>
      <c r="JD42" s="40"/>
      <c r="JE42" s="40"/>
      <c r="JF42" s="40"/>
      <c r="JG42" s="40"/>
      <c r="JH42" s="40"/>
      <c r="JI42" s="40"/>
      <c r="JJ42" s="40"/>
      <c r="JK42" s="40"/>
      <c r="JL42" s="40"/>
      <c r="JM42" s="40"/>
      <c r="JN42" s="40"/>
      <c r="JO42" s="40"/>
      <c r="JP42" s="40"/>
      <c r="JQ42" s="40"/>
      <c r="JR42" s="40"/>
      <c r="JS42" s="40"/>
      <c r="JT42" s="40"/>
      <c r="JU42" s="40"/>
      <c r="JV42" s="40"/>
      <c r="JW42" s="40"/>
      <c r="JX42" s="40"/>
      <c r="JY42" s="40"/>
      <c r="JZ42" s="40"/>
      <c r="KA42" s="40"/>
      <c r="KB42" s="40"/>
      <c r="KC42" s="40"/>
      <c r="KD42" s="40"/>
      <c r="KE42" s="40"/>
      <c r="KF42" s="40"/>
      <c r="KG42" s="40"/>
      <c r="KH42" s="40"/>
      <c r="KI42" s="40"/>
      <c r="KJ42" s="40"/>
      <c r="KK42" s="40"/>
      <c r="KL42" s="40"/>
      <c r="KM42" s="40"/>
      <c r="KN42" s="40"/>
      <c r="KO42" s="40"/>
      <c r="KP42" s="40"/>
      <c r="KQ42" s="40"/>
      <c r="KR42" s="40"/>
      <c r="KS42" s="40"/>
      <c r="KT42" s="40"/>
      <c r="KU42" s="40"/>
      <c r="KV42" s="40"/>
      <c r="KW42" s="40"/>
      <c r="KX42" s="40"/>
      <c r="KY42" s="40"/>
      <c r="KZ42" s="40"/>
      <c r="LA42" s="40"/>
      <c r="LB42" s="40"/>
      <c r="LC42" s="40"/>
      <c r="LD42" s="40"/>
      <c r="LE42" s="40"/>
      <c r="LF42" s="40"/>
      <c r="LG42" s="40"/>
      <c r="LH42" s="40"/>
      <c r="LI42" s="40"/>
      <c r="LJ42" s="40"/>
      <c r="LK42" s="40"/>
      <c r="LL42" s="40"/>
      <c r="LM42" s="40"/>
      <c r="LN42" s="40"/>
      <c r="LO42" s="40"/>
      <c r="LP42" s="40"/>
      <c r="LQ42" s="40"/>
      <c r="LR42" s="40"/>
      <c r="LS42" s="40"/>
      <c r="LT42" s="40"/>
      <c r="LU42" s="40"/>
      <c r="LV42" s="40"/>
      <c r="LW42" s="40"/>
      <c r="LX42" s="40"/>
      <c r="LY42" s="40"/>
      <c r="LZ42" s="40"/>
      <c r="MA42" s="40"/>
      <c r="MB42" s="40"/>
      <c r="MC42" s="40"/>
      <c r="MD42" s="40"/>
      <c r="ME42" s="40"/>
      <c r="MF42" s="40"/>
      <c r="MG42" s="40"/>
      <c r="MH42" s="40"/>
      <c r="MI42" s="40"/>
      <c r="MJ42" s="40"/>
      <c r="MK42" s="40"/>
      <c r="ML42" s="40"/>
      <c r="MM42" s="40"/>
      <c r="MN42" s="40"/>
      <c r="MO42" s="40"/>
      <c r="MP42" s="40"/>
      <c r="MQ42" s="40"/>
      <c r="MR42" s="40"/>
      <c r="MS42" s="40"/>
      <c r="MT42" s="40"/>
      <c r="MU42" s="40"/>
      <c r="MV42" s="40"/>
      <c r="MW42" s="40"/>
      <c r="MX42" s="40"/>
      <c r="MY42" s="40"/>
      <c r="MZ42" s="40"/>
      <c r="NA42" s="40"/>
      <c r="NB42" s="40"/>
      <c r="NC42" s="40"/>
      <c r="ND42" s="40"/>
      <c r="NE42" s="40"/>
      <c r="NF42" s="40"/>
      <c r="NG42" s="40"/>
      <c r="NH42" s="40"/>
      <c r="NI42" s="40"/>
      <c r="NJ42" s="40"/>
      <c r="NK42" s="40"/>
      <c r="NL42" s="40"/>
      <c r="NM42" s="40"/>
      <c r="NN42" s="40"/>
      <c r="NO42" s="40"/>
      <c r="NP42" s="40"/>
      <c r="NQ42" s="40"/>
      <c r="NR42" s="40"/>
      <c r="NS42" s="40"/>
      <c r="NT42" s="40"/>
      <c r="NU42" s="40"/>
      <c r="NV42" s="40"/>
    </row>
    <row r="43" spans="1:386" s="123" customFormat="1" ht="27.75" customHeight="1" x14ac:dyDescent="0.2">
      <c r="A43" s="124"/>
      <c r="B43" s="125"/>
      <c r="C43" s="137"/>
      <c r="D43" s="126"/>
      <c r="E43" s="126"/>
      <c r="F43" s="127"/>
      <c r="G43" s="47"/>
      <c r="H43" s="141"/>
      <c r="I43" s="48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  <c r="IW43" s="47"/>
      <c r="IX43" s="47"/>
      <c r="IY43" s="47"/>
      <c r="IZ43" s="47"/>
      <c r="JA43" s="47"/>
      <c r="JB43" s="47"/>
      <c r="JC43" s="47"/>
      <c r="JD43" s="47"/>
      <c r="JE43" s="47"/>
      <c r="JF43" s="47"/>
      <c r="JG43" s="47"/>
      <c r="JH43" s="47"/>
      <c r="JI43" s="47"/>
      <c r="JJ43" s="47"/>
      <c r="JK43" s="47"/>
      <c r="JL43" s="47"/>
      <c r="JM43" s="47"/>
      <c r="JN43" s="47"/>
      <c r="JO43" s="47"/>
      <c r="JP43" s="47"/>
      <c r="JQ43" s="47"/>
      <c r="JR43" s="47"/>
      <c r="JS43" s="47"/>
      <c r="JT43" s="47"/>
      <c r="JU43" s="47"/>
      <c r="JV43" s="47"/>
      <c r="JW43" s="47"/>
      <c r="JX43" s="47"/>
      <c r="JY43" s="47"/>
      <c r="JZ43" s="47"/>
      <c r="KA43" s="47"/>
      <c r="KB43" s="47"/>
      <c r="KC43" s="47"/>
      <c r="KD43" s="47"/>
      <c r="KE43" s="47"/>
      <c r="KF43" s="47"/>
      <c r="KG43" s="47"/>
      <c r="KH43" s="47"/>
      <c r="KI43" s="47"/>
      <c r="KJ43" s="47"/>
      <c r="KK43" s="47"/>
      <c r="KL43" s="47"/>
      <c r="KM43" s="47"/>
      <c r="KN43" s="47"/>
      <c r="KO43" s="47"/>
      <c r="KP43" s="47"/>
      <c r="KQ43" s="47"/>
      <c r="KR43" s="47"/>
      <c r="KS43" s="47"/>
      <c r="KT43" s="47"/>
      <c r="KU43" s="47"/>
      <c r="KV43" s="47"/>
      <c r="KW43" s="47"/>
      <c r="KX43" s="47"/>
      <c r="KY43" s="47"/>
      <c r="KZ43" s="47"/>
      <c r="LA43" s="47"/>
      <c r="LB43" s="47"/>
      <c r="LC43" s="47"/>
      <c r="LD43" s="47"/>
      <c r="LE43" s="47"/>
      <c r="LF43" s="47"/>
      <c r="LG43" s="47"/>
      <c r="LH43" s="47"/>
      <c r="LI43" s="47"/>
      <c r="LJ43" s="47"/>
      <c r="LK43" s="47"/>
      <c r="LL43" s="47"/>
      <c r="LM43" s="47"/>
      <c r="LN43" s="47"/>
      <c r="LO43" s="47"/>
      <c r="LP43" s="47"/>
      <c r="LQ43" s="47"/>
      <c r="LR43" s="47"/>
      <c r="LS43" s="47"/>
      <c r="LT43" s="47"/>
      <c r="LU43" s="47"/>
      <c r="LV43" s="47"/>
      <c r="LW43" s="47"/>
      <c r="LX43" s="47"/>
      <c r="LY43" s="47"/>
      <c r="LZ43" s="47"/>
      <c r="MA43" s="47"/>
      <c r="MB43" s="47"/>
      <c r="MC43" s="47"/>
      <c r="MD43" s="47"/>
      <c r="ME43" s="47"/>
      <c r="MF43" s="47"/>
      <c r="MG43" s="47"/>
      <c r="MH43" s="47"/>
      <c r="MI43" s="47"/>
      <c r="MJ43" s="47"/>
      <c r="MK43" s="47"/>
      <c r="ML43" s="47"/>
      <c r="MM43" s="47"/>
      <c r="MN43" s="47"/>
      <c r="MO43" s="47"/>
      <c r="MP43" s="47"/>
      <c r="MQ43" s="47"/>
      <c r="MR43" s="47"/>
      <c r="MS43" s="47"/>
      <c r="MT43" s="47"/>
      <c r="MU43" s="47"/>
      <c r="MV43" s="47"/>
      <c r="MW43" s="47"/>
      <c r="MX43" s="47"/>
      <c r="MY43" s="47"/>
      <c r="MZ43" s="47"/>
      <c r="NA43" s="47"/>
      <c r="NB43" s="47"/>
      <c r="NC43" s="47"/>
      <c r="ND43" s="47"/>
      <c r="NE43" s="47"/>
      <c r="NF43" s="47"/>
      <c r="NG43" s="47"/>
      <c r="NH43" s="47"/>
      <c r="NI43" s="47"/>
      <c r="NJ43" s="47"/>
      <c r="NK43" s="47"/>
      <c r="NL43" s="47"/>
      <c r="NM43" s="47"/>
      <c r="NN43" s="47"/>
      <c r="NO43" s="47"/>
      <c r="NP43" s="47"/>
      <c r="NQ43" s="47"/>
      <c r="NR43" s="47"/>
      <c r="NS43" s="47"/>
      <c r="NT43" s="47"/>
      <c r="NU43" s="47"/>
      <c r="NV43" s="47"/>
    </row>
    <row r="44" spans="1:386" s="123" customFormat="1" ht="27.75" customHeight="1" x14ac:dyDescent="0.2">
      <c r="A44" s="179">
        <v>42578</v>
      </c>
      <c r="B44" s="125">
        <v>236.13</v>
      </c>
      <c r="C44" s="137"/>
      <c r="D44" s="126" t="s">
        <v>117</v>
      </c>
      <c r="E44" s="126" t="s">
        <v>44</v>
      </c>
      <c r="F44" s="127" t="s">
        <v>27</v>
      </c>
      <c r="G44" s="47"/>
      <c r="H44" s="141"/>
      <c r="I44" s="48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  <c r="IW44" s="47"/>
      <c r="IX44" s="47"/>
      <c r="IY44" s="47"/>
      <c r="IZ44" s="47"/>
      <c r="JA44" s="47"/>
      <c r="JB44" s="47"/>
      <c r="JC44" s="47"/>
      <c r="JD44" s="47"/>
      <c r="JE44" s="47"/>
      <c r="JF44" s="47"/>
      <c r="JG44" s="47"/>
      <c r="JH44" s="47"/>
      <c r="JI44" s="47"/>
      <c r="JJ44" s="47"/>
      <c r="JK44" s="47"/>
      <c r="JL44" s="47"/>
      <c r="JM44" s="47"/>
      <c r="JN44" s="47"/>
      <c r="JO44" s="47"/>
      <c r="JP44" s="47"/>
      <c r="JQ44" s="47"/>
      <c r="JR44" s="47"/>
      <c r="JS44" s="47"/>
      <c r="JT44" s="47"/>
      <c r="JU44" s="47"/>
      <c r="JV44" s="47"/>
      <c r="JW44" s="47"/>
      <c r="JX44" s="47"/>
      <c r="JY44" s="47"/>
      <c r="JZ44" s="47"/>
      <c r="KA44" s="47"/>
      <c r="KB44" s="47"/>
      <c r="KC44" s="47"/>
      <c r="KD44" s="47"/>
      <c r="KE44" s="47"/>
      <c r="KF44" s="47"/>
      <c r="KG44" s="47"/>
      <c r="KH44" s="47"/>
      <c r="KI44" s="47"/>
      <c r="KJ44" s="47"/>
      <c r="KK44" s="47"/>
      <c r="KL44" s="47"/>
      <c r="KM44" s="47"/>
      <c r="KN44" s="47"/>
      <c r="KO44" s="47"/>
      <c r="KP44" s="47"/>
      <c r="KQ44" s="47"/>
      <c r="KR44" s="47"/>
      <c r="KS44" s="47"/>
      <c r="KT44" s="47"/>
      <c r="KU44" s="47"/>
      <c r="KV44" s="47"/>
      <c r="KW44" s="47"/>
      <c r="KX44" s="47"/>
      <c r="KY44" s="47"/>
      <c r="KZ44" s="47"/>
      <c r="LA44" s="47"/>
      <c r="LB44" s="47"/>
      <c r="LC44" s="47"/>
      <c r="LD44" s="47"/>
      <c r="LE44" s="47"/>
      <c r="LF44" s="47"/>
      <c r="LG44" s="47"/>
      <c r="LH44" s="47"/>
      <c r="LI44" s="47"/>
      <c r="LJ44" s="47"/>
      <c r="LK44" s="47"/>
      <c r="LL44" s="47"/>
      <c r="LM44" s="47"/>
      <c r="LN44" s="47"/>
      <c r="LO44" s="47"/>
      <c r="LP44" s="47"/>
      <c r="LQ44" s="47"/>
      <c r="LR44" s="47"/>
      <c r="LS44" s="47"/>
      <c r="LT44" s="47"/>
      <c r="LU44" s="47"/>
      <c r="LV44" s="47"/>
      <c r="LW44" s="47"/>
      <c r="LX44" s="47"/>
      <c r="LY44" s="47"/>
      <c r="LZ44" s="47"/>
      <c r="MA44" s="47"/>
      <c r="MB44" s="47"/>
      <c r="MC44" s="47"/>
      <c r="MD44" s="47"/>
      <c r="ME44" s="47"/>
      <c r="MF44" s="47"/>
      <c r="MG44" s="47"/>
      <c r="MH44" s="47"/>
      <c r="MI44" s="47"/>
      <c r="MJ44" s="47"/>
      <c r="MK44" s="47"/>
      <c r="ML44" s="47"/>
      <c r="MM44" s="47"/>
      <c r="MN44" s="47"/>
      <c r="MO44" s="47"/>
      <c r="MP44" s="47"/>
      <c r="MQ44" s="47"/>
      <c r="MR44" s="47"/>
      <c r="MS44" s="47"/>
      <c r="MT44" s="47"/>
      <c r="MU44" s="47"/>
      <c r="MV44" s="47"/>
      <c r="MW44" s="47"/>
      <c r="MX44" s="47"/>
      <c r="MY44" s="47"/>
      <c r="MZ44" s="47"/>
      <c r="NA44" s="47"/>
      <c r="NB44" s="47"/>
      <c r="NC44" s="47"/>
      <c r="ND44" s="47"/>
      <c r="NE44" s="47"/>
      <c r="NF44" s="47"/>
      <c r="NG44" s="47"/>
      <c r="NH44" s="47"/>
      <c r="NI44" s="47"/>
      <c r="NJ44" s="47"/>
      <c r="NK44" s="47"/>
      <c r="NL44" s="47"/>
      <c r="NM44" s="47"/>
      <c r="NN44" s="47"/>
      <c r="NO44" s="47"/>
      <c r="NP44" s="47"/>
      <c r="NQ44" s="47"/>
      <c r="NR44" s="47"/>
      <c r="NS44" s="47"/>
      <c r="NT44" s="47"/>
      <c r="NU44" s="47"/>
      <c r="NV44" s="47"/>
    </row>
    <row r="45" spans="1:386" s="123" customFormat="1" ht="27.75" customHeight="1" x14ac:dyDescent="0.2">
      <c r="A45" s="179"/>
      <c r="B45" s="125">
        <v>84.6</v>
      </c>
      <c r="C45" s="137"/>
      <c r="D45" s="126"/>
      <c r="E45" s="126" t="s">
        <v>74</v>
      </c>
      <c r="F45" s="127"/>
      <c r="G45" s="47"/>
      <c r="H45" s="141"/>
      <c r="I45" s="48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  <c r="IW45" s="47"/>
      <c r="IX45" s="47"/>
      <c r="IY45" s="47"/>
      <c r="IZ45" s="47"/>
      <c r="JA45" s="47"/>
      <c r="JB45" s="47"/>
      <c r="JC45" s="47"/>
      <c r="JD45" s="47"/>
      <c r="JE45" s="47"/>
      <c r="JF45" s="47"/>
      <c r="JG45" s="47"/>
      <c r="JH45" s="47"/>
      <c r="JI45" s="47"/>
      <c r="JJ45" s="47"/>
      <c r="JK45" s="47"/>
      <c r="JL45" s="47"/>
      <c r="JM45" s="47"/>
      <c r="JN45" s="47"/>
      <c r="JO45" s="47"/>
      <c r="JP45" s="47"/>
      <c r="JQ45" s="47"/>
      <c r="JR45" s="47"/>
      <c r="JS45" s="47"/>
      <c r="JT45" s="47"/>
      <c r="JU45" s="47"/>
      <c r="JV45" s="47"/>
      <c r="JW45" s="47"/>
      <c r="JX45" s="47"/>
      <c r="JY45" s="47"/>
      <c r="JZ45" s="47"/>
      <c r="KA45" s="47"/>
      <c r="KB45" s="47"/>
      <c r="KC45" s="47"/>
      <c r="KD45" s="47"/>
      <c r="KE45" s="47"/>
      <c r="KF45" s="47"/>
      <c r="KG45" s="47"/>
      <c r="KH45" s="47"/>
      <c r="KI45" s="47"/>
      <c r="KJ45" s="47"/>
      <c r="KK45" s="47"/>
      <c r="KL45" s="47"/>
      <c r="KM45" s="47"/>
      <c r="KN45" s="47"/>
      <c r="KO45" s="47"/>
      <c r="KP45" s="47"/>
      <c r="KQ45" s="47"/>
      <c r="KR45" s="47"/>
      <c r="KS45" s="47"/>
      <c r="KT45" s="47"/>
      <c r="KU45" s="47"/>
      <c r="KV45" s="47"/>
      <c r="KW45" s="47"/>
      <c r="KX45" s="47"/>
      <c r="KY45" s="47"/>
      <c r="KZ45" s="47"/>
      <c r="LA45" s="47"/>
      <c r="LB45" s="47"/>
      <c r="LC45" s="47"/>
      <c r="LD45" s="47"/>
      <c r="LE45" s="47"/>
      <c r="LF45" s="47"/>
      <c r="LG45" s="47"/>
      <c r="LH45" s="47"/>
      <c r="LI45" s="47"/>
      <c r="LJ45" s="47"/>
      <c r="LK45" s="47"/>
      <c r="LL45" s="47"/>
      <c r="LM45" s="47"/>
      <c r="LN45" s="47"/>
      <c r="LO45" s="47"/>
      <c r="LP45" s="47"/>
      <c r="LQ45" s="47"/>
      <c r="LR45" s="47"/>
      <c r="LS45" s="47"/>
      <c r="LT45" s="47"/>
      <c r="LU45" s="47"/>
      <c r="LV45" s="47"/>
      <c r="LW45" s="47"/>
      <c r="LX45" s="47"/>
      <c r="LY45" s="47"/>
      <c r="LZ45" s="47"/>
      <c r="MA45" s="47"/>
      <c r="MB45" s="47"/>
      <c r="MC45" s="47"/>
      <c r="MD45" s="47"/>
      <c r="ME45" s="47"/>
      <c r="MF45" s="47"/>
      <c r="MG45" s="47"/>
      <c r="MH45" s="47"/>
      <c r="MI45" s="47"/>
      <c r="MJ45" s="47"/>
      <c r="MK45" s="47"/>
      <c r="ML45" s="47"/>
      <c r="MM45" s="47"/>
      <c r="MN45" s="47"/>
      <c r="MO45" s="47"/>
      <c r="MP45" s="47"/>
      <c r="MQ45" s="47"/>
      <c r="MR45" s="47"/>
      <c r="MS45" s="47"/>
      <c r="MT45" s="47"/>
      <c r="MU45" s="47"/>
      <c r="MV45" s="47"/>
      <c r="MW45" s="47"/>
      <c r="MX45" s="47"/>
      <c r="MY45" s="47"/>
      <c r="MZ45" s="47"/>
      <c r="NA45" s="47"/>
      <c r="NB45" s="47"/>
      <c r="NC45" s="47"/>
      <c r="ND45" s="47"/>
      <c r="NE45" s="47"/>
      <c r="NF45" s="47"/>
      <c r="NG45" s="47"/>
      <c r="NH45" s="47"/>
      <c r="NI45" s="47"/>
      <c r="NJ45" s="47"/>
      <c r="NK45" s="47"/>
      <c r="NL45" s="47"/>
      <c r="NM45" s="47"/>
      <c r="NN45" s="47"/>
      <c r="NO45" s="47"/>
      <c r="NP45" s="47"/>
      <c r="NQ45" s="47"/>
      <c r="NR45" s="47"/>
      <c r="NS45" s="47"/>
      <c r="NT45" s="47"/>
      <c r="NU45" s="47"/>
      <c r="NV45" s="47"/>
    </row>
    <row r="46" spans="1:386" s="123" customFormat="1" ht="27.75" customHeight="1" x14ac:dyDescent="0.2">
      <c r="A46" s="179"/>
      <c r="B46" s="125">
        <v>49</v>
      </c>
      <c r="C46" s="137">
        <f>SUM(B44:B46)</f>
        <v>369.73</v>
      </c>
      <c r="D46" s="126"/>
      <c r="E46" s="126" t="s">
        <v>56</v>
      </c>
      <c r="F46" s="127"/>
      <c r="G46" s="47"/>
      <c r="H46" s="141"/>
      <c r="I46" s="48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  <c r="IW46" s="47"/>
      <c r="IX46" s="47"/>
      <c r="IY46" s="47"/>
      <c r="IZ46" s="47"/>
      <c r="JA46" s="47"/>
      <c r="JB46" s="47"/>
      <c r="JC46" s="47"/>
      <c r="JD46" s="47"/>
      <c r="JE46" s="47"/>
      <c r="JF46" s="47"/>
      <c r="JG46" s="47"/>
      <c r="JH46" s="47"/>
      <c r="JI46" s="47"/>
      <c r="JJ46" s="47"/>
      <c r="JK46" s="47"/>
      <c r="JL46" s="47"/>
      <c r="JM46" s="47"/>
      <c r="JN46" s="47"/>
      <c r="JO46" s="47"/>
      <c r="JP46" s="47"/>
      <c r="JQ46" s="47"/>
      <c r="JR46" s="47"/>
      <c r="JS46" s="47"/>
      <c r="JT46" s="47"/>
      <c r="JU46" s="47"/>
      <c r="JV46" s="47"/>
      <c r="JW46" s="47"/>
      <c r="JX46" s="47"/>
      <c r="JY46" s="47"/>
      <c r="JZ46" s="47"/>
      <c r="KA46" s="47"/>
      <c r="KB46" s="47"/>
      <c r="KC46" s="47"/>
      <c r="KD46" s="47"/>
      <c r="KE46" s="47"/>
      <c r="KF46" s="47"/>
      <c r="KG46" s="47"/>
      <c r="KH46" s="47"/>
      <c r="KI46" s="47"/>
      <c r="KJ46" s="47"/>
      <c r="KK46" s="47"/>
      <c r="KL46" s="47"/>
      <c r="KM46" s="47"/>
      <c r="KN46" s="47"/>
      <c r="KO46" s="47"/>
      <c r="KP46" s="47"/>
      <c r="KQ46" s="47"/>
      <c r="KR46" s="47"/>
      <c r="KS46" s="47"/>
      <c r="KT46" s="47"/>
      <c r="KU46" s="47"/>
      <c r="KV46" s="47"/>
      <c r="KW46" s="47"/>
      <c r="KX46" s="47"/>
      <c r="KY46" s="47"/>
      <c r="KZ46" s="47"/>
      <c r="LA46" s="47"/>
      <c r="LB46" s="47"/>
      <c r="LC46" s="47"/>
      <c r="LD46" s="47"/>
      <c r="LE46" s="47"/>
      <c r="LF46" s="47"/>
      <c r="LG46" s="47"/>
      <c r="LH46" s="47"/>
      <c r="LI46" s="47"/>
      <c r="LJ46" s="47"/>
      <c r="LK46" s="47"/>
      <c r="LL46" s="47"/>
      <c r="LM46" s="47"/>
      <c r="LN46" s="47"/>
      <c r="LO46" s="47"/>
      <c r="LP46" s="47"/>
      <c r="LQ46" s="47"/>
      <c r="LR46" s="47"/>
      <c r="LS46" s="47"/>
      <c r="LT46" s="47"/>
      <c r="LU46" s="47"/>
      <c r="LV46" s="47"/>
      <c r="LW46" s="47"/>
      <c r="LX46" s="47"/>
      <c r="LY46" s="47"/>
      <c r="LZ46" s="47"/>
      <c r="MA46" s="47"/>
      <c r="MB46" s="47"/>
      <c r="MC46" s="47"/>
      <c r="MD46" s="47"/>
      <c r="ME46" s="47"/>
      <c r="MF46" s="47"/>
      <c r="MG46" s="47"/>
      <c r="MH46" s="47"/>
      <c r="MI46" s="47"/>
      <c r="MJ46" s="47"/>
      <c r="MK46" s="47"/>
      <c r="ML46" s="47"/>
      <c r="MM46" s="47"/>
      <c r="MN46" s="47"/>
      <c r="MO46" s="47"/>
      <c r="MP46" s="47"/>
      <c r="MQ46" s="47"/>
      <c r="MR46" s="47"/>
      <c r="MS46" s="47"/>
      <c r="MT46" s="47"/>
      <c r="MU46" s="47"/>
      <c r="MV46" s="47"/>
      <c r="MW46" s="47"/>
      <c r="MX46" s="47"/>
      <c r="MY46" s="47"/>
      <c r="MZ46" s="47"/>
      <c r="NA46" s="47"/>
      <c r="NB46" s="47"/>
      <c r="NC46" s="47"/>
      <c r="ND46" s="47"/>
      <c r="NE46" s="47"/>
      <c r="NF46" s="47"/>
      <c r="NG46" s="47"/>
      <c r="NH46" s="47"/>
      <c r="NI46" s="47"/>
      <c r="NJ46" s="47"/>
      <c r="NK46" s="47"/>
      <c r="NL46" s="47"/>
      <c r="NM46" s="47"/>
      <c r="NN46" s="47"/>
      <c r="NO46" s="47"/>
      <c r="NP46" s="47"/>
      <c r="NQ46" s="47"/>
      <c r="NR46" s="47"/>
      <c r="NS46" s="47"/>
      <c r="NT46" s="47"/>
      <c r="NU46" s="47"/>
      <c r="NV46" s="47"/>
    </row>
    <row r="47" spans="1:386" s="123" customFormat="1" ht="27.75" customHeight="1" x14ac:dyDescent="0.2">
      <c r="A47" s="179"/>
      <c r="B47" s="125"/>
      <c r="C47" s="137"/>
      <c r="D47" s="126"/>
      <c r="E47" s="126"/>
      <c r="F47" s="127"/>
      <c r="G47" s="47"/>
      <c r="H47" s="141"/>
      <c r="I47" s="48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  <c r="IW47" s="47"/>
      <c r="IX47" s="47"/>
      <c r="IY47" s="47"/>
      <c r="IZ47" s="47"/>
      <c r="JA47" s="47"/>
      <c r="JB47" s="47"/>
      <c r="JC47" s="47"/>
      <c r="JD47" s="47"/>
      <c r="JE47" s="47"/>
      <c r="JF47" s="47"/>
      <c r="JG47" s="47"/>
      <c r="JH47" s="47"/>
      <c r="JI47" s="47"/>
      <c r="JJ47" s="47"/>
      <c r="JK47" s="47"/>
      <c r="JL47" s="47"/>
      <c r="JM47" s="47"/>
      <c r="JN47" s="47"/>
      <c r="JO47" s="47"/>
      <c r="JP47" s="47"/>
      <c r="JQ47" s="47"/>
      <c r="JR47" s="47"/>
      <c r="JS47" s="47"/>
      <c r="JT47" s="47"/>
      <c r="JU47" s="47"/>
      <c r="JV47" s="47"/>
      <c r="JW47" s="47"/>
      <c r="JX47" s="47"/>
      <c r="JY47" s="47"/>
      <c r="JZ47" s="47"/>
      <c r="KA47" s="47"/>
      <c r="KB47" s="47"/>
      <c r="KC47" s="47"/>
      <c r="KD47" s="47"/>
      <c r="KE47" s="47"/>
      <c r="KF47" s="47"/>
      <c r="KG47" s="47"/>
      <c r="KH47" s="47"/>
      <c r="KI47" s="47"/>
      <c r="KJ47" s="47"/>
      <c r="KK47" s="47"/>
      <c r="KL47" s="47"/>
      <c r="KM47" s="47"/>
      <c r="KN47" s="47"/>
      <c r="KO47" s="47"/>
      <c r="KP47" s="47"/>
      <c r="KQ47" s="47"/>
      <c r="KR47" s="47"/>
      <c r="KS47" s="47"/>
      <c r="KT47" s="47"/>
      <c r="KU47" s="47"/>
      <c r="KV47" s="47"/>
      <c r="KW47" s="47"/>
      <c r="KX47" s="47"/>
      <c r="KY47" s="47"/>
      <c r="KZ47" s="47"/>
      <c r="LA47" s="47"/>
      <c r="LB47" s="47"/>
      <c r="LC47" s="47"/>
      <c r="LD47" s="47"/>
      <c r="LE47" s="47"/>
      <c r="LF47" s="47"/>
      <c r="LG47" s="47"/>
      <c r="LH47" s="47"/>
      <c r="LI47" s="47"/>
      <c r="LJ47" s="47"/>
      <c r="LK47" s="47"/>
      <c r="LL47" s="47"/>
      <c r="LM47" s="47"/>
      <c r="LN47" s="47"/>
      <c r="LO47" s="47"/>
      <c r="LP47" s="47"/>
      <c r="LQ47" s="47"/>
      <c r="LR47" s="47"/>
      <c r="LS47" s="47"/>
      <c r="LT47" s="47"/>
      <c r="LU47" s="47"/>
      <c r="LV47" s="47"/>
      <c r="LW47" s="47"/>
      <c r="LX47" s="47"/>
      <c r="LY47" s="47"/>
      <c r="LZ47" s="47"/>
      <c r="MA47" s="47"/>
      <c r="MB47" s="47"/>
      <c r="MC47" s="47"/>
      <c r="MD47" s="47"/>
      <c r="ME47" s="47"/>
      <c r="MF47" s="47"/>
      <c r="MG47" s="47"/>
      <c r="MH47" s="47"/>
      <c r="MI47" s="47"/>
      <c r="MJ47" s="47"/>
      <c r="MK47" s="47"/>
      <c r="ML47" s="47"/>
      <c r="MM47" s="47"/>
      <c r="MN47" s="47"/>
      <c r="MO47" s="47"/>
      <c r="MP47" s="47"/>
      <c r="MQ47" s="47"/>
      <c r="MR47" s="47"/>
      <c r="MS47" s="47"/>
      <c r="MT47" s="47"/>
      <c r="MU47" s="47"/>
      <c r="MV47" s="47"/>
      <c r="MW47" s="47"/>
      <c r="MX47" s="47"/>
      <c r="MY47" s="47"/>
      <c r="MZ47" s="47"/>
      <c r="NA47" s="47"/>
      <c r="NB47" s="47"/>
      <c r="NC47" s="47"/>
      <c r="ND47" s="47"/>
      <c r="NE47" s="47"/>
      <c r="NF47" s="47"/>
      <c r="NG47" s="47"/>
      <c r="NH47" s="47"/>
      <c r="NI47" s="47"/>
      <c r="NJ47" s="47"/>
      <c r="NK47" s="47"/>
      <c r="NL47" s="47"/>
      <c r="NM47" s="47"/>
      <c r="NN47" s="47"/>
      <c r="NO47" s="47"/>
      <c r="NP47" s="47"/>
      <c r="NQ47" s="47"/>
      <c r="NR47" s="47"/>
      <c r="NS47" s="47"/>
      <c r="NT47" s="47"/>
      <c r="NU47" s="47"/>
      <c r="NV47" s="47"/>
    </row>
    <row r="48" spans="1:386" s="123" customFormat="1" ht="27.75" customHeight="1" x14ac:dyDescent="0.2">
      <c r="A48" s="179">
        <v>42606</v>
      </c>
      <c r="B48" s="125">
        <v>49</v>
      </c>
      <c r="C48" s="137"/>
      <c r="D48" s="126" t="s">
        <v>116</v>
      </c>
      <c r="E48" s="126" t="s">
        <v>56</v>
      </c>
      <c r="F48" s="127" t="s">
        <v>61</v>
      </c>
      <c r="G48" s="47"/>
      <c r="H48" s="141"/>
      <c r="I48" s="48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  <c r="JU48" s="47"/>
      <c r="JV48" s="47"/>
      <c r="JW48" s="47"/>
      <c r="JX48" s="47"/>
      <c r="JY48" s="47"/>
      <c r="JZ48" s="47"/>
      <c r="KA48" s="47"/>
      <c r="KB48" s="47"/>
      <c r="KC48" s="47"/>
      <c r="KD48" s="47"/>
      <c r="KE48" s="47"/>
      <c r="KF48" s="47"/>
      <c r="KG48" s="47"/>
      <c r="KH48" s="47"/>
      <c r="KI48" s="47"/>
      <c r="KJ48" s="47"/>
      <c r="KK48" s="47"/>
      <c r="KL48" s="47"/>
      <c r="KM48" s="47"/>
      <c r="KN48" s="47"/>
      <c r="KO48" s="47"/>
      <c r="KP48" s="47"/>
      <c r="KQ48" s="47"/>
      <c r="KR48" s="47"/>
      <c r="KS48" s="47"/>
      <c r="KT48" s="47"/>
      <c r="KU48" s="47"/>
      <c r="KV48" s="47"/>
      <c r="KW48" s="47"/>
      <c r="KX48" s="47"/>
      <c r="KY48" s="47"/>
      <c r="KZ48" s="47"/>
      <c r="LA48" s="47"/>
      <c r="LB48" s="47"/>
      <c r="LC48" s="47"/>
      <c r="LD48" s="47"/>
      <c r="LE48" s="47"/>
      <c r="LF48" s="47"/>
      <c r="LG48" s="47"/>
      <c r="LH48" s="47"/>
      <c r="LI48" s="47"/>
      <c r="LJ48" s="47"/>
      <c r="LK48" s="47"/>
      <c r="LL48" s="47"/>
      <c r="LM48" s="47"/>
      <c r="LN48" s="47"/>
      <c r="LO48" s="47"/>
      <c r="LP48" s="47"/>
      <c r="LQ48" s="47"/>
      <c r="LR48" s="47"/>
      <c r="LS48" s="47"/>
      <c r="LT48" s="47"/>
      <c r="LU48" s="47"/>
      <c r="LV48" s="47"/>
      <c r="LW48" s="47"/>
      <c r="LX48" s="47"/>
      <c r="LY48" s="47"/>
      <c r="LZ48" s="47"/>
      <c r="MA48" s="47"/>
      <c r="MB48" s="47"/>
      <c r="MC48" s="47"/>
      <c r="MD48" s="47"/>
      <c r="ME48" s="47"/>
      <c r="MF48" s="47"/>
      <c r="MG48" s="47"/>
      <c r="MH48" s="47"/>
      <c r="MI48" s="47"/>
      <c r="MJ48" s="47"/>
      <c r="MK48" s="47"/>
      <c r="ML48" s="47"/>
      <c r="MM48" s="47"/>
      <c r="MN48" s="47"/>
      <c r="MO48" s="47"/>
      <c r="MP48" s="47"/>
      <c r="MQ48" s="47"/>
      <c r="MR48" s="47"/>
      <c r="MS48" s="47"/>
      <c r="MT48" s="47"/>
      <c r="MU48" s="47"/>
      <c r="MV48" s="47"/>
      <c r="MW48" s="47"/>
      <c r="MX48" s="47"/>
      <c r="MY48" s="47"/>
      <c r="MZ48" s="47"/>
      <c r="NA48" s="47"/>
      <c r="NB48" s="47"/>
      <c r="NC48" s="47"/>
      <c r="ND48" s="47"/>
      <c r="NE48" s="47"/>
      <c r="NF48" s="47"/>
      <c r="NG48" s="47"/>
      <c r="NH48" s="47"/>
      <c r="NI48" s="47"/>
      <c r="NJ48" s="47"/>
      <c r="NK48" s="47"/>
      <c r="NL48" s="47"/>
      <c r="NM48" s="47"/>
      <c r="NN48" s="47"/>
      <c r="NO48" s="47"/>
      <c r="NP48" s="47"/>
      <c r="NQ48" s="47"/>
      <c r="NR48" s="47"/>
      <c r="NS48" s="47"/>
      <c r="NT48" s="47"/>
      <c r="NU48" s="47"/>
      <c r="NV48" s="47"/>
    </row>
    <row r="49" spans="1:386" s="123" customFormat="1" ht="27.75" customHeight="1" x14ac:dyDescent="0.2">
      <c r="A49" s="179"/>
      <c r="B49" s="125">
        <v>587.49</v>
      </c>
      <c r="C49" s="137"/>
      <c r="D49" s="126"/>
      <c r="E49" s="126" t="s">
        <v>44</v>
      </c>
      <c r="F49" s="127"/>
      <c r="G49" s="47"/>
      <c r="H49" s="141"/>
      <c r="I49" s="48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</row>
    <row r="50" spans="1:386" s="123" customFormat="1" ht="27.75" customHeight="1" x14ac:dyDescent="0.2">
      <c r="A50" s="179"/>
      <c r="B50" s="125">
        <v>56.41</v>
      </c>
      <c r="C50" s="137">
        <f>SUM(B48:B50)</f>
        <v>692.9</v>
      </c>
      <c r="D50" s="126"/>
      <c r="E50" s="126" t="s">
        <v>74</v>
      </c>
      <c r="F50" s="127"/>
      <c r="G50" s="47"/>
      <c r="H50" s="141"/>
      <c r="I50" s="48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</row>
    <row r="51" spans="1:386" s="123" customFormat="1" ht="27.75" customHeight="1" x14ac:dyDescent="0.2">
      <c r="A51" s="179"/>
      <c r="B51" s="125"/>
      <c r="C51" s="137"/>
      <c r="D51" s="126"/>
      <c r="E51" s="126"/>
      <c r="F51" s="127"/>
      <c r="G51" s="47"/>
      <c r="H51" s="141"/>
      <c r="I51" s="48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</row>
    <row r="52" spans="1:386" s="123" customFormat="1" ht="27.75" customHeight="1" x14ac:dyDescent="0.2">
      <c r="A52" s="179">
        <v>42654</v>
      </c>
      <c r="B52" s="125">
        <v>542.73</v>
      </c>
      <c r="C52" s="137"/>
      <c r="D52" s="126" t="s">
        <v>116</v>
      </c>
      <c r="E52" s="126" t="s">
        <v>72</v>
      </c>
      <c r="F52" s="127" t="s">
        <v>61</v>
      </c>
      <c r="G52" s="47"/>
      <c r="H52" s="141"/>
      <c r="I52" s="48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  <c r="KC52" s="47"/>
      <c r="KD52" s="47"/>
      <c r="KE52" s="47"/>
      <c r="KF52" s="47"/>
      <c r="KG52" s="47"/>
      <c r="KH52" s="47"/>
      <c r="KI52" s="47"/>
      <c r="KJ52" s="47"/>
      <c r="KK52" s="47"/>
      <c r="KL52" s="47"/>
      <c r="KM52" s="47"/>
      <c r="KN52" s="47"/>
      <c r="KO52" s="47"/>
      <c r="KP52" s="47"/>
      <c r="KQ52" s="47"/>
      <c r="KR52" s="47"/>
      <c r="KS52" s="47"/>
      <c r="KT52" s="47"/>
      <c r="KU52" s="47"/>
      <c r="KV52" s="47"/>
      <c r="KW52" s="47"/>
      <c r="KX52" s="47"/>
      <c r="KY52" s="47"/>
      <c r="KZ52" s="47"/>
      <c r="LA52" s="47"/>
      <c r="LB52" s="47"/>
      <c r="LC52" s="47"/>
      <c r="LD52" s="47"/>
      <c r="LE52" s="47"/>
      <c r="LF52" s="47"/>
      <c r="LG52" s="47"/>
      <c r="LH52" s="47"/>
      <c r="LI52" s="47"/>
      <c r="LJ52" s="47"/>
      <c r="LK52" s="47"/>
      <c r="LL52" s="47"/>
      <c r="LM52" s="47"/>
      <c r="LN52" s="47"/>
      <c r="LO52" s="47"/>
      <c r="LP52" s="47"/>
      <c r="LQ52" s="47"/>
      <c r="LR52" s="47"/>
      <c r="LS52" s="47"/>
      <c r="LT52" s="47"/>
      <c r="LU52" s="47"/>
      <c r="LV52" s="47"/>
      <c r="LW52" s="47"/>
      <c r="LX52" s="47"/>
      <c r="LY52" s="47"/>
      <c r="LZ52" s="47"/>
      <c r="MA52" s="47"/>
      <c r="MB52" s="47"/>
      <c r="MC52" s="47"/>
      <c r="MD52" s="47"/>
      <c r="ME52" s="47"/>
      <c r="MF52" s="47"/>
      <c r="MG52" s="47"/>
      <c r="MH52" s="47"/>
      <c r="MI52" s="47"/>
      <c r="MJ52" s="47"/>
      <c r="MK52" s="47"/>
      <c r="ML52" s="47"/>
      <c r="MM52" s="47"/>
      <c r="MN52" s="47"/>
      <c r="MO52" s="47"/>
      <c r="MP52" s="47"/>
      <c r="MQ52" s="47"/>
      <c r="MR52" s="47"/>
      <c r="MS52" s="47"/>
      <c r="MT52" s="47"/>
      <c r="MU52" s="47"/>
      <c r="MV52" s="47"/>
      <c r="MW52" s="47"/>
      <c r="MX52" s="47"/>
      <c r="MY52" s="47"/>
      <c r="MZ52" s="47"/>
      <c r="NA52" s="47"/>
      <c r="NB52" s="47"/>
      <c r="NC52" s="47"/>
      <c r="ND52" s="47"/>
      <c r="NE52" s="47"/>
      <c r="NF52" s="47"/>
      <c r="NG52" s="47"/>
      <c r="NH52" s="47"/>
      <c r="NI52" s="47"/>
      <c r="NJ52" s="47"/>
      <c r="NK52" s="47"/>
      <c r="NL52" s="47"/>
      <c r="NM52" s="47"/>
      <c r="NN52" s="47"/>
      <c r="NO52" s="47"/>
      <c r="NP52" s="47"/>
      <c r="NQ52" s="47"/>
      <c r="NR52" s="47"/>
      <c r="NS52" s="47"/>
      <c r="NT52" s="47"/>
      <c r="NU52" s="47"/>
      <c r="NV52" s="47"/>
    </row>
    <row r="53" spans="1:386" s="123" customFormat="1" ht="27.75" customHeight="1" x14ac:dyDescent="0.2">
      <c r="A53" s="179"/>
      <c r="B53" s="125">
        <v>49</v>
      </c>
      <c r="C53" s="137"/>
      <c r="D53" s="126"/>
      <c r="E53" s="126" t="s">
        <v>56</v>
      </c>
      <c r="F53" s="127"/>
      <c r="G53" s="47"/>
      <c r="H53" s="141"/>
      <c r="I53" s="48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</row>
    <row r="54" spans="1:386" s="123" customFormat="1" ht="27.75" customHeight="1" x14ac:dyDescent="0.2">
      <c r="A54" s="179"/>
      <c r="B54" s="125">
        <v>23.9</v>
      </c>
      <c r="C54" s="137">
        <f>SUM(B52:B54)</f>
        <v>615.63</v>
      </c>
      <c r="D54" s="126"/>
      <c r="E54" s="126" t="s">
        <v>40</v>
      </c>
      <c r="F54" s="127"/>
      <c r="G54" s="47"/>
      <c r="H54" s="141"/>
      <c r="I54" s="48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  <c r="JU54" s="47"/>
      <c r="JV54" s="47"/>
      <c r="JW54" s="47"/>
      <c r="JX54" s="47"/>
      <c r="JY54" s="47"/>
      <c r="JZ54" s="47"/>
      <c r="KA54" s="47"/>
      <c r="KB54" s="47"/>
      <c r="KC54" s="47"/>
      <c r="KD54" s="47"/>
      <c r="KE54" s="47"/>
      <c r="KF54" s="47"/>
      <c r="KG54" s="47"/>
      <c r="KH54" s="47"/>
      <c r="KI54" s="47"/>
      <c r="KJ54" s="47"/>
      <c r="KK54" s="47"/>
      <c r="KL54" s="47"/>
      <c r="KM54" s="47"/>
      <c r="KN54" s="47"/>
      <c r="KO54" s="47"/>
      <c r="KP54" s="47"/>
      <c r="KQ54" s="47"/>
      <c r="KR54" s="47"/>
      <c r="KS54" s="47"/>
      <c r="KT54" s="47"/>
      <c r="KU54" s="47"/>
      <c r="KV54" s="47"/>
      <c r="KW54" s="47"/>
      <c r="KX54" s="47"/>
      <c r="KY54" s="47"/>
      <c r="KZ54" s="47"/>
      <c r="LA54" s="47"/>
      <c r="LB54" s="47"/>
      <c r="LC54" s="47"/>
      <c r="LD54" s="47"/>
      <c r="LE54" s="47"/>
      <c r="LF54" s="47"/>
      <c r="LG54" s="47"/>
      <c r="LH54" s="47"/>
      <c r="LI54" s="47"/>
      <c r="LJ54" s="47"/>
      <c r="LK54" s="47"/>
      <c r="LL54" s="47"/>
      <c r="LM54" s="47"/>
      <c r="LN54" s="47"/>
      <c r="LO54" s="47"/>
      <c r="LP54" s="47"/>
      <c r="LQ54" s="47"/>
      <c r="LR54" s="47"/>
      <c r="LS54" s="47"/>
      <c r="LT54" s="47"/>
      <c r="LU54" s="47"/>
      <c r="LV54" s="47"/>
      <c r="LW54" s="47"/>
      <c r="LX54" s="47"/>
      <c r="LY54" s="47"/>
      <c r="LZ54" s="47"/>
      <c r="MA54" s="47"/>
      <c r="MB54" s="47"/>
      <c r="MC54" s="47"/>
      <c r="MD54" s="47"/>
      <c r="ME54" s="47"/>
      <c r="MF54" s="47"/>
      <c r="MG54" s="47"/>
      <c r="MH54" s="47"/>
      <c r="MI54" s="47"/>
      <c r="MJ54" s="47"/>
      <c r="MK54" s="47"/>
      <c r="ML54" s="47"/>
      <c r="MM54" s="47"/>
      <c r="MN54" s="47"/>
      <c r="MO54" s="47"/>
      <c r="MP54" s="47"/>
      <c r="MQ54" s="47"/>
      <c r="MR54" s="47"/>
      <c r="MS54" s="47"/>
      <c r="MT54" s="47"/>
      <c r="MU54" s="47"/>
      <c r="MV54" s="47"/>
      <c r="MW54" s="47"/>
      <c r="MX54" s="47"/>
      <c r="MY54" s="47"/>
      <c r="MZ54" s="47"/>
      <c r="NA54" s="47"/>
      <c r="NB54" s="47"/>
      <c r="NC54" s="47"/>
      <c r="ND54" s="47"/>
      <c r="NE54" s="47"/>
      <c r="NF54" s="47"/>
      <c r="NG54" s="47"/>
      <c r="NH54" s="47"/>
      <c r="NI54" s="47"/>
      <c r="NJ54" s="47"/>
      <c r="NK54" s="47"/>
      <c r="NL54" s="47"/>
      <c r="NM54" s="47"/>
      <c r="NN54" s="47"/>
      <c r="NO54" s="47"/>
      <c r="NP54" s="47"/>
      <c r="NQ54" s="47"/>
      <c r="NR54" s="47"/>
      <c r="NS54" s="47"/>
      <c r="NT54" s="47"/>
      <c r="NU54" s="47"/>
      <c r="NV54" s="47"/>
    </row>
    <row r="55" spans="1:386" s="123" customFormat="1" ht="27.75" customHeight="1" x14ac:dyDescent="0.2">
      <c r="A55" s="179"/>
      <c r="B55" s="125"/>
      <c r="C55" s="137"/>
      <c r="D55" s="126"/>
      <c r="E55" s="126"/>
      <c r="F55" s="127"/>
      <c r="G55" s="47"/>
      <c r="H55" s="141"/>
      <c r="I55" s="48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  <c r="JU55" s="47"/>
      <c r="JV55" s="47"/>
      <c r="JW55" s="47"/>
      <c r="JX55" s="47"/>
      <c r="JY55" s="47"/>
      <c r="JZ55" s="47"/>
      <c r="KA55" s="47"/>
      <c r="KB55" s="47"/>
      <c r="KC55" s="47"/>
      <c r="KD55" s="47"/>
      <c r="KE55" s="47"/>
      <c r="KF55" s="47"/>
      <c r="KG55" s="47"/>
      <c r="KH55" s="47"/>
      <c r="KI55" s="47"/>
      <c r="KJ55" s="47"/>
      <c r="KK55" s="47"/>
      <c r="KL55" s="47"/>
      <c r="KM55" s="47"/>
      <c r="KN55" s="47"/>
      <c r="KO55" s="47"/>
      <c r="KP55" s="47"/>
      <c r="KQ55" s="47"/>
      <c r="KR55" s="47"/>
      <c r="KS55" s="47"/>
      <c r="KT55" s="47"/>
      <c r="KU55" s="47"/>
      <c r="KV55" s="47"/>
      <c r="KW55" s="47"/>
      <c r="KX55" s="47"/>
      <c r="KY55" s="47"/>
      <c r="KZ55" s="47"/>
      <c r="LA55" s="47"/>
      <c r="LB55" s="47"/>
      <c r="LC55" s="47"/>
      <c r="LD55" s="47"/>
      <c r="LE55" s="47"/>
      <c r="LF55" s="47"/>
      <c r="LG55" s="47"/>
      <c r="LH55" s="47"/>
      <c r="LI55" s="47"/>
      <c r="LJ55" s="47"/>
      <c r="LK55" s="47"/>
      <c r="LL55" s="47"/>
      <c r="LM55" s="47"/>
      <c r="LN55" s="47"/>
      <c r="LO55" s="47"/>
      <c r="LP55" s="47"/>
      <c r="LQ55" s="47"/>
      <c r="LR55" s="47"/>
      <c r="LS55" s="47"/>
      <c r="LT55" s="47"/>
      <c r="LU55" s="47"/>
      <c r="LV55" s="47"/>
      <c r="LW55" s="47"/>
      <c r="LX55" s="47"/>
      <c r="LY55" s="47"/>
      <c r="LZ55" s="47"/>
      <c r="MA55" s="47"/>
      <c r="MB55" s="47"/>
      <c r="MC55" s="47"/>
      <c r="MD55" s="47"/>
      <c r="ME55" s="47"/>
      <c r="MF55" s="47"/>
      <c r="MG55" s="47"/>
      <c r="MH55" s="47"/>
      <c r="MI55" s="47"/>
      <c r="MJ55" s="47"/>
      <c r="MK55" s="47"/>
      <c r="ML55" s="47"/>
      <c r="MM55" s="47"/>
      <c r="MN55" s="47"/>
      <c r="MO55" s="47"/>
      <c r="MP55" s="47"/>
      <c r="MQ55" s="47"/>
      <c r="MR55" s="47"/>
      <c r="MS55" s="47"/>
      <c r="MT55" s="47"/>
      <c r="MU55" s="47"/>
      <c r="MV55" s="47"/>
      <c r="MW55" s="47"/>
      <c r="MX55" s="47"/>
      <c r="MY55" s="47"/>
      <c r="MZ55" s="47"/>
      <c r="NA55" s="47"/>
      <c r="NB55" s="47"/>
      <c r="NC55" s="47"/>
      <c r="ND55" s="47"/>
      <c r="NE55" s="47"/>
      <c r="NF55" s="47"/>
      <c r="NG55" s="47"/>
      <c r="NH55" s="47"/>
      <c r="NI55" s="47"/>
      <c r="NJ55" s="47"/>
      <c r="NK55" s="47"/>
      <c r="NL55" s="47"/>
      <c r="NM55" s="47"/>
      <c r="NN55" s="47"/>
      <c r="NO55" s="47"/>
      <c r="NP55" s="47"/>
      <c r="NQ55" s="47"/>
      <c r="NR55" s="47"/>
      <c r="NS55" s="47"/>
      <c r="NT55" s="47"/>
      <c r="NU55" s="47"/>
      <c r="NV55" s="47"/>
    </row>
    <row r="56" spans="1:386" s="123" customFormat="1" ht="27.75" customHeight="1" x14ac:dyDescent="0.2">
      <c r="A56" s="179">
        <v>42656</v>
      </c>
      <c r="B56" s="190">
        <v>568.34</v>
      </c>
      <c r="C56" s="137"/>
      <c r="D56" s="126" t="s">
        <v>62</v>
      </c>
      <c r="E56" s="126" t="s">
        <v>44</v>
      </c>
      <c r="F56" s="127" t="s">
        <v>61</v>
      </c>
      <c r="G56" s="47"/>
      <c r="H56" s="141"/>
      <c r="I56" s="48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/>
      <c r="JZ56" s="47"/>
      <c r="KA56" s="47"/>
      <c r="KB56" s="47"/>
      <c r="KC56" s="47"/>
      <c r="KD56" s="47"/>
      <c r="KE56" s="47"/>
      <c r="KF56" s="47"/>
      <c r="KG56" s="47"/>
      <c r="KH56" s="47"/>
      <c r="KI56" s="47"/>
      <c r="KJ56" s="47"/>
      <c r="KK56" s="47"/>
      <c r="KL56" s="47"/>
      <c r="KM56" s="47"/>
      <c r="KN56" s="47"/>
      <c r="KO56" s="47"/>
      <c r="KP56" s="47"/>
      <c r="KQ56" s="47"/>
      <c r="KR56" s="47"/>
      <c r="KS56" s="47"/>
      <c r="KT56" s="47"/>
      <c r="KU56" s="47"/>
      <c r="KV56" s="47"/>
      <c r="KW56" s="47"/>
      <c r="KX56" s="47"/>
      <c r="KY56" s="47"/>
      <c r="KZ56" s="47"/>
      <c r="LA56" s="47"/>
      <c r="LB56" s="47"/>
      <c r="LC56" s="47"/>
      <c r="LD56" s="47"/>
      <c r="LE56" s="47"/>
      <c r="LF56" s="47"/>
      <c r="LG56" s="47"/>
      <c r="LH56" s="47"/>
      <c r="LI56" s="47"/>
      <c r="LJ56" s="47"/>
      <c r="LK56" s="47"/>
      <c r="LL56" s="47"/>
      <c r="LM56" s="47"/>
      <c r="LN56" s="47"/>
      <c r="LO56" s="47"/>
      <c r="LP56" s="47"/>
      <c r="LQ56" s="47"/>
      <c r="LR56" s="47"/>
      <c r="LS56" s="47"/>
      <c r="LT56" s="47"/>
      <c r="LU56" s="47"/>
      <c r="LV56" s="47"/>
      <c r="LW56" s="47"/>
      <c r="LX56" s="47"/>
      <c r="LY56" s="47"/>
      <c r="LZ56" s="47"/>
      <c r="MA56" s="47"/>
      <c r="MB56" s="47"/>
      <c r="MC56" s="47"/>
      <c r="MD56" s="47"/>
      <c r="ME56" s="47"/>
      <c r="MF56" s="47"/>
      <c r="MG56" s="47"/>
      <c r="MH56" s="47"/>
      <c r="MI56" s="47"/>
      <c r="MJ56" s="47"/>
      <c r="MK56" s="47"/>
      <c r="ML56" s="47"/>
      <c r="MM56" s="47"/>
      <c r="MN56" s="47"/>
      <c r="MO56" s="47"/>
      <c r="MP56" s="47"/>
      <c r="MQ56" s="47"/>
      <c r="MR56" s="47"/>
      <c r="MS56" s="47"/>
      <c r="MT56" s="47"/>
      <c r="MU56" s="47"/>
      <c r="MV56" s="47"/>
      <c r="MW56" s="47"/>
      <c r="MX56" s="47"/>
      <c r="MY56" s="47"/>
      <c r="MZ56" s="47"/>
      <c r="NA56" s="47"/>
      <c r="NB56" s="47"/>
      <c r="NC56" s="47"/>
      <c r="ND56" s="47"/>
      <c r="NE56" s="47"/>
      <c r="NF56" s="47"/>
      <c r="NG56" s="47"/>
      <c r="NH56" s="47"/>
      <c r="NI56" s="47"/>
      <c r="NJ56" s="47"/>
      <c r="NK56" s="47"/>
      <c r="NL56" s="47"/>
      <c r="NM56" s="47"/>
      <c r="NN56" s="47"/>
      <c r="NO56" s="47"/>
      <c r="NP56" s="47"/>
      <c r="NQ56" s="47"/>
      <c r="NR56" s="47"/>
      <c r="NS56" s="47"/>
      <c r="NT56" s="47"/>
      <c r="NU56" s="47"/>
      <c r="NV56" s="47"/>
    </row>
    <row r="57" spans="1:386" s="123" customFormat="1" ht="27.75" customHeight="1" x14ac:dyDescent="0.2">
      <c r="A57" s="179"/>
      <c r="B57" s="125">
        <v>49</v>
      </c>
      <c r="C57" s="137">
        <f>SUM(B56:B57)</f>
        <v>617.34</v>
      </c>
      <c r="D57" s="126"/>
      <c r="E57" s="126" t="s">
        <v>56</v>
      </c>
      <c r="F57" s="127"/>
      <c r="G57" s="47"/>
      <c r="H57" s="141"/>
      <c r="I57" s="48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47"/>
      <c r="KC57" s="47"/>
      <c r="KD57" s="47"/>
      <c r="KE57" s="47"/>
      <c r="KF57" s="47"/>
      <c r="KG57" s="47"/>
      <c r="KH57" s="47"/>
      <c r="KI57" s="47"/>
      <c r="KJ57" s="47"/>
      <c r="KK57" s="47"/>
      <c r="KL57" s="47"/>
      <c r="KM57" s="47"/>
      <c r="KN57" s="47"/>
      <c r="KO57" s="47"/>
      <c r="KP57" s="47"/>
      <c r="KQ57" s="47"/>
      <c r="KR57" s="47"/>
      <c r="KS57" s="47"/>
      <c r="KT57" s="47"/>
      <c r="KU57" s="47"/>
      <c r="KV57" s="47"/>
      <c r="KW57" s="47"/>
      <c r="KX57" s="47"/>
      <c r="KY57" s="47"/>
      <c r="KZ57" s="47"/>
      <c r="LA57" s="47"/>
      <c r="LB57" s="47"/>
      <c r="LC57" s="47"/>
      <c r="LD57" s="47"/>
      <c r="LE57" s="47"/>
      <c r="LF57" s="47"/>
      <c r="LG57" s="47"/>
      <c r="LH57" s="47"/>
      <c r="LI57" s="47"/>
      <c r="LJ57" s="47"/>
      <c r="LK57" s="47"/>
      <c r="LL57" s="47"/>
      <c r="LM57" s="47"/>
      <c r="LN57" s="47"/>
      <c r="LO57" s="47"/>
      <c r="LP57" s="47"/>
      <c r="LQ57" s="47"/>
      <c r="LR57" s="47"/>
      <c r="LS57" s="47"/>
      <c r="LT57" s="47"/>
      <c r="LU57" s="47"/>
      <c r="LV57" s="47"/>
      <c r="LW57" s="47"/>
      <c r="LX57" s="47"/>
      <c r="LY57" s="47"/>
      <c r="LZ57" s="47"/>
      <c r="MA57" s="47"/>
      <c r="MB57" s="47"/>
      <c r="MC57" s="47"/>
      <c r="MD57" s="47"/>
      <c r="ME57" s="47"/>
      <c r="MF57" s="47"/>
      <c r="MG57" s="47"/>
      <c r="MH57" s="47"/>
      <c r="MI57" s="47"/>
      <c r="MJ57" s="47"/>
      <c r="MK57" s="47"/>
      <c r="ML57" s="47"/>
      <c r="MM57" s="47"/>
      <c r="MN57" s="47"/>
      <c r="MO57" s="47"/>
      <c r="MP57" s="47"/>
      <c r="MQ57" s="47"/>
      <c r="MR57" s="47"/>
      <c r="MS57" s="47"/>
      <c r="MT57" s="47"/>
      <c r="MU57" s="47"/>
      <c r="MV57" s="47"/>
      <c r="MW57" s="47"/>
      <c r="MX57" s="47"/>
      <c r="MY57" s="47"/>
      <c r="MZ57" s="47"/>
      <c r="NA57" s="47"/>
      <c r="NB57" s="47"/>
      <c r="NC57" s="47"/>
      <c r="ND57" s="47"/>
      <c r="NE57" s="47"/>
      <c r="NF57" s="47"/>
      <c r="NG57" s="47"/>
      <c r="NH57" s="47"/>
      <c r="NI57" s="47"/>
      <c r="NJ57" s="47"/>
      <c r="NK57" s="47"/>
      <c r="NL57" s="47"/>
      <c r="NM57" s="47"/>
      <c r="NN57" s="47"/>
      <c r="NO57" s="47"/>
      <c r="NP57" s="47"/>
      <c r="NQ57" s="47"/>
      <c r="NR57" s="47"/>
      <c r="NS57" s="47"/>
      <c r="NT57" s="47"/>
      <c r="NU57" s="47"/>
      <c r="NV57" s="47"/>
    </row>
    <row r="58" spans="1:386" s="123" customFormat="1" ht="27.75" customHeight="1" x14ac:dyDescent="0.2">
      <c r="A58" s="179"/>
      <c r="B58" s="125"/>
      <c r="C58" s="137"/>
      <c r="D58" s="126"/>
      <c r="E58" s="126"/>
      <c r="F58" s="127"/>
      <c r="G58" s="47"/>
      <c r="H58" s="141"/>
      <c r="I58" s="48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47"/>
      <c r="LD58" s="47"/>
      <c r="LE58" s="47"/>
      <c r="LF58" s="47"/>
      <c r="LG58" s="47"/>
      <c r="LH58" s="47"/>
      <c r="LI58" s="47"/>
      <c r="LJ58" s="47"/>
      <c r="LK58" s="47"/>
      <c r="LL58" s="47"/>
      <c r="LM58" s="47"/>
      <c r="LN58" s="47"/>
      <c r="LO58" s="47"/>
      <c r="LP58" s="47"/>
      <c r="LQ58" s="47"/>
      <c r="LR58" s="47"/>
      <c r="LS58" s="47"/>
      <c r="LT58" s="47"/>
      <c r="LU58" s="47"/>
      <c r="LV58" s="47"/>
      <c r="LW58" s="47"/>
      <c r="LX58" s="47"/>
      <c r="LY58" s="47"/>
      <c r="LZ58" s="47"/>
      <c r="MA58" s="47"/>
      <c r="MB58" s="47"/>
      <c r="MC58" s="47"/>
      <c r="MD58" s="47"/>
      <c r="ME58" s="47"/>
      <c r="MF58" s="47"/>
      <c r="MG58" s="47"/>
      <c r="MH58" s="47"/>
      <c r="MI58" s="47"/>
      <c r="MJ58" s="47"/>
      <c r="MK58" s="47"/>
      <c r="ML58" s="47"/>
      <c r="MM58" s="47"/>
      <c r="MN58" s="47"/>
      <c r="MO58" s="47"/>
      <c r="MP58" s="47"/>
      <c r="MQ58" s="47"/>
      <c r="MR58" s="47"/>
      <c r="MS58" s="47"/>
      <c r="MT58" s="47"/>
      <c r="MU58" s="47"/>
      <c r="MV58" s="47"/>
      <c r="MW58" s="47"/>
      <c r="MX58" s="47"/>
      <c r="MY58" s="47"/>
      <c r="MZ58" s="47"/>
      <c r="NA58" s="47"/>
      <c r="NB58" s="47"/>
      <c r="NC58" s="47"/>
      <c r="ND58" s="47"/>
      <c r="NE58" s="47"/>
      <c r="NF58" s="47"/>
      <c r="NG58" s="47"/>
      <c r="NH58" s="47"/>
      <c r="NI58" s="47"/>
      <c r="NJ58" s="47"/>
      <c r="NK58" s="47"/>
      <c r="NL58" s="47"/>
      <c r="NM58" s="47"/>
      <c r="NN58" s="47"/>
      <c r="NO58" s="47"/>
      <c r="NP58" s="47"/>
      <c r="NQ58" s="47"/>
      <c r="NR58" s="47"/>
      <c r="NS58" s="47"/>
      <c r="NT58" s="47"/>
      <c r="NU58" s="47"/>
      <c r="NV58" s="47"/>
    </row>
    <row r="59" spans="1:386" s="123" customFormat="1" ht="27.75" customHeight="1" x14ac:dyDescent="0.2">
      <c r="A59" s="179">
        <v>42669</v>
      </c>
      <c r="B59" s="125">
        <v>10</v>
      </c>
      <c r="C59" s="137">
        <f>SUM(B59)</f>
        <v>10</v>
      </c>
      <c r="D59" s="126" t="s">
        <v>69</v>
      </c>
      <c r="E59" s="126" t="s">
        <v>40</v>
      </c>
      <c r="F59" s="127" t="s">
        <v>70</v>
      </c>
      <c r="G59" s="47"/>
      <c r="H59" s="141"/>
      <c r="I59" s="48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</row>
    <row r="60" spans="1:386" s="123" customFormat="1" ht="27.75" customHeight="1" x14ac:dyDescent="0.2">
      <c r="A60" s="179"/>
      <c r="B60" s="125"/>
      <c r="C60" s="137"/>
      <c r="D60" s="126"/>
      <c r="E60" s="126"/>
      <c r="F60" s="127"/>
      <c r="G60" s="47"/>
      <c r="H60" s="141"/>
      <c r="I60" s="48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47"/>
      <c r="KC60" s="47"/>
      <c r="KD60" s="47"/>
      <c r="KE60" s="47"/>
      <c r="KF60" s="47"/>
      <c r="KG60" s="47"/>
      <c r="KH60" s="47"/>
      <c r="KI60" s="47"/>
      <c r="KJ60" s="47"/>
      <c r="KK60" s="47"/>
      <c r="KL60" s="47"/>
      <c r="KM60" s="47"/>
      <c r="KN60" s="47"/>
      <c r="KO60" s="47"/>
      <c r="KP60" s="47"/>
      <c r="KQ60" s="47"/>
      <c r="KR60" s="47"/>
      <c r="KS60" s="47"/>
      <c r="KT60" s="47"/>
      <c r="KU60" s="47"/>
      <c r="KV60" s="47"/>
      <c r="KW60" s="47"/>
      <c r="KX60" s="47"/>
      <c r="KY60" s="47"/>
      <c r="KZ60" s="47"/>
      <c r="LA60" s="47"/>
      <c r="LB60" s="47"/>
      <c r="LC60" s="47"/>
      <c r="LD60" s="47"/>
      <c r="LE60" s="47"/>
      <c r="LF60" s="47"/>
      <c r="LG60" s="47"/>
      <c r="LH60" s="47"/>
      <c r="LI60" s="47"/>
      <c r="LJ60" s="47"/>
      <c r="LK60" s="47"/>
      <c r="LL60" s="47"/>
      <c r="LM60" s="47"/>
      <c r="LN60" s="47"/>
      <c r="LO60" s="47"/>
      <c r="LP60" s="47"/>
      <c r="LQ60" s="47"/>
      <c r="LR60" s="47"/>
      <c r="LS60" s="47"/>
      <c r="LT60" s="47"/>
      <c r="LU60" s="47"/>
      <c r="LV60" s="47"/>
      <c r="LW60" s="47"/>
      <c r="LX60" s="47"/>
      <c r="LY60" s="47"/>
      <c r="LZ60" s="47"/>
      <c r="MA60" s="47"/>
      <c r="MB60" s="47"/>
      <c r="MC60" s="47"/>
      <c r="MD60" s="47"/>
      <c r="ME60" s="47"/>
      <c r="MF60" s="47"/>
      <c r="MG60" s="47"/>
      <c r="MH60" s="47"/>
      <c r="MI60" s="47"/>
      <c r="MJ60" s="47"/>
      <c r="MK60" s="47"/>
      <c r="ML60" s="47"/>
      <c r="MM60" s="47"/>
      <c r="MN60" s="47"/>
      <c r="MO60" s="47"/>
      <c r="MP60" s="47"/>
      <c r="MQ60" s="47"/>
      <c r="MR60" s="47"/>
      <c r="MS60" s="47"/>
      <c r="MT60" s="47"/>
      <c r="MU60" s="47"/>
      <c r="MV60" s="47"/>
      <c r="MW60" s="47"/>
      <c r="MX60" s="47"/>
      <c r="MY60" s="47"/>
      <c r="MZ60" s="47"/>
      <c r="NA60" s="47"/>
      <c r="NB60" s="47"/>
      <c r="NC60" s="47"/>
      <c r="ND60" s="47"/>
      <c r="NE60" s="47"/>
      <c r="NF60" s="47"/>
      <c r="NG60" s="47"/>
      <c r="NH60" s="47"/>
      <c r="NI60" s="47"/>
      <c r="NJ60" s="47"/>
      <c r="NK60" s="47"/>
      <c r="NL60" s="47"/>
      <c r="NM60" s="47"/>
      <c r="NN60" s="47"/>
      <c r="NO60" s="47"/>
      <c r="NP60" s="47"/>
      <c r="NQ60" s="47"/>
      <c r="NR60" s="47"/>
      <c r="NS60" s="47"/>
      <c r="NT60" s="47"/>
      <c r="NU60" s="47"/>
      <c r="NV60" s="47"/>
    </row>
    <row r="61" spans="1:386" s="123" customFormat="1" ht="27.75" customHeight="1" x14ac:dyDescent="0.2">
      <c r="A61" s="179">
        <v>42670</v>
      </c>
      <c r="B61" s="125">
        <v>106.4</v>
      </c>
      <c r="C61" s="137"/>
      <c r="D61" s="126" t="s">
        <v>58</v>
      </c>
      <c r="E61" s="126" t="s">
        <v>74</v>
      </c>
      <c r="F61" s="127" t="s">
        <v>27</v>
      </c>
      <c r="G61" s="47"/>
      <c r="H61" s="141"/>
      <c r="I61" s="48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</row>
    <row r="62" spans="1:386" s="123" customFormat="1" ht="27.75" customHeight="1" x14ac:dyDescent="0.2">
      <c r="A62" s="179"/>
      <c r="B62" s="125">
        <v>49</v>
      </c>
      <c r="C62" s="137"/>
      <c r="D62" s="126"/>
      <c r="E62" s="126" t="s">
        <v>56</v>
      </c>
      <c r="F62" s="127"/>
      <c r="G62" s="47"/>
      <c r="H62" s="141"/>
      <c r="I62" s="48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</row>
    <row r="63" spans="1:386" s="123" customFormat="1" ht="27.75" customHeight="1" x14ac:dyDescent="0.2">
      <c r="A63" s="179"/>
      <c r="B63" s="125">
        <v>364.84</v>
      </c>
      <c r="C63" s="137">
        <f>SUM(B61:B63)</f>
        <v>520.24</v>
      </c>
      <c r="D63" s="126"/>
      <c r="E63" s="126" t="s">
        <v>44</v>
      </c>
      <c r="F63" s="127"/>
      <c r="G63" s="47"/>
      <c r="H63" s="141"/>
      <c r="I63" s="48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  <c r="JU63" s="47"/>
      <c r="JV63" s="47"/>
      <c r="JW63" s="47"/>
      <c r="JX63" s="47"/>
      <c r="JY63" s="47"/>
      <c r="JZ63" s="47"/>
      <c r="KA63" s="47"/>
      <c r="KB63" s="47"/>
      <c r="KC63" s="47"/>
      <c r="KD63" s="47"/>
      <c r="KE63" s="47"/>
      <c r="KF63" s="47"/>
      <c r="KG63" s="47"/>
      <c r="KH63" s="47"/>
      <c r="KI63" s="47"/>
      <c r="KJ63" s="47"/>
      <c r="KK63" s="47"/>
      <c r="KL63" s="47"/>
      <c r="KM63" s="47"/>
      <c r="KN63" s="47"/>
      <c r="KO63" s="47"/>
      <c r="KP63" s="47"/>
      <c r="KQ63" s="47"/>
      <c r="KR63" s="47"/>
      <c r="KS63" s="47"/>
      <c r="KT63" s="47"/>
      <c r="KU63" s="47"/>
      <c r="KV63" s="47"/>
      <c r="KW63" s="47"/>
      <c r="KX63" s="47"/>
      <c r="KY63" s="47"/>
      <c r="KZ63" s="47"/>
      <c r="LA63" s="47"/>
      <c r="LB63" s="47"/>
      <c r="LC63" s="47"/>
      <c r="LD63" s="47"/>
      <c r="LE63" s="47"/>
      <c r="LF63" s="47"/>
      <c r="LG63" s="47"/>
      <c r="LH63" s="47"/>
      <c r="LI63" s="47"/>
      <c r="LJ63" s="47"/>
      <c r="LK63" s="47"/>
      <c r="LL63" s="47"/>
      <c r="LM63" s="47"/>
      <c r="LN63" s="47"/>
      <c r="LO63" s="47"/>
      <c r="LP63" s="47"/>
      <c r="LQ63" s="47"/>
      <c r="LR63" s="47"/>
      <c r="LS63" s="47"/>
      <c r="LT63" s="47"/>
      <c r="LU63" s="47"/>
      <c r="LV63" s="47"/>
      <c r="LW63" s="47"/>
      <c r="LX63" s="47"/>
      <c r="LY63" s="47"/>
      <c r="LZ63" s="47"/>
      <c r="MA63" s="47"/>
      <c r="MB63" s="47"/>
      <c r="MC63" s="47"/>
      <c r="MD63" s="47"/>
      <c r="ME63" s="47"/>
      <c r="MF63" s="47"/>
      <c r="MG63" s="47"/>
      <c r="MH63" s="47"/>
      <c r="MI63" s="47"/>
      <c r="MJ63" s="47"/>
      <c r="MK63" s="47"/>
      <c r="ML63" s="47"/>
      <c r="MM63" s="47"/>
      <c r="MN63" s="47"/>
      <c r="MO63" s="47"/>
      <c r="MP63" s="47"/>
      <c r="MQ63" s="47"/>
      <c r="MR63" s="47"/>
      <c r="MS63" s="47"/>
      <c r="MT63" s="47"/>
      <c r="MU63" s="47"/>
      <c r="MV63" s="47"/>
      <c r="MW63" s="47"/>
      <c r="MX63" s="47"/>
      <c r="MY63" s="47"/>
      <c r="MZ63" s="47"/>
      <c r="NA63" s="47"/>
      <c r="NB63" s="47"/>
      <c r="NC63" s="47"/>
      <c r="ND63" s="47"/>
      <c r="NE63" s="47"/>
      <c r="NF63" s="47"/>
      <c r="NG63" s="47"/>
      <c r="NH63" s="47"/>
      <c r="NI63" s="47"/>
      <c r="NJ63" s="47"/>
      <c r="NK63" s="47"/>
      <c r="NL63" s="47"/>
      <c r="NM63" s="47"/>
      <c r="NN63" s="47"/>
      <c r="NO63" s="47"/>
      <c r="NP63" s="47"/>
      <c r="NQ63" s="47"/>
      <c r="NR63" s="47"/>
      <c r="NS63" s="47"/>
      <c r="NT63" s="47"/>
      <c r="NU63" s="47"/>
      <c r="NV63" s="47"/>
    </row>
    <row r="64" spans="1:386" s="123" customFormat="1" ht="27.75" customHeight="1" x14ac:dyDescent="0.2">
      <c r="A64" s="83" t="s">
        <v>0</v>
      </c>
      <c r="B64" s="84" t="s">
        <v>2</v>
      </c>
      <c r="C64" s="84" t="s">
        <v>28</v>
      </c>
      <c r="D64" s="84" t="s">
        <v>23</v>
      </c>
      <c r="E64" s="84" t="s">
        <v>6</v>
      </c>
      <c r="F64" s="85" t="s">
        <v>1</v>
      </c>
      <c r="G64" s="47"/>
      <c r="H64" s="141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  <c r="IV64" s="47"/>
      <c r="IW64" s="47"/>
      <c r="IX64" s="47"/>
      <c r="IY64" s="47"/>
      <c r="IZ64" s="47"/>
      <c r="JA64" s="47"/>
      <c r="JB64" s="47"/>
      <c r="JC64" s="47"/>
      <c r="JD64" s="47"/>
      <c r="JE64" s="47"/>
      <c r="JF64" s="47"/>
      <c r="JG64" s="47"/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  <c r="JU64" s="47"/>
      <c r="JV64" s="47"/>
      <c r="JW64" s="47"/>
      <c r="JX64" s="47"/>
      <c r="JY64" s="47"/>
      <c r="JZ64" s="47"/>
      <c r="KA64" s="47"/>
      <c r="KB64" s="47"/>
      <c r="KC64" s="47"/>
      <c r="KD64" s="47"/>
      <c r="KE64" s="47"/>
      <c r="KF64" s="47"/>
      <c r="KG64" s="47"/>
      <c r="KH64" s="47"/>
      <c r="KI64" s="47"/>
      <c r="KJ64" s="47"/>
      <c r="KK64" s="47"/>
      <c r="KL64" s="47"/>
      <c r="KM64" s="47"/>
      <c r="KN64" s="47"/>
      <c r="KO64" s="47"/>
      <c r="KP64" s="47"/>
      <c r="KQ64" s="47"/>
      <c r="KR64" s="47"/>
      <c r="KS64" s="47"/>
      <c r="KT64" s="47"/>
      <c r="KU64" s="47"/>
      <c r="KV64" s="47"/>
      <c r="KW64" s="47"/>
      <c r="KX64" s="47"/>
      <c r="KY64" s="47"/>
      <c r="KZ64" s="47"/>
      <c r="LA64" s="47"/>
      <c r="LB64" s="47"/>
      <c r="LC64" s="47"/>
      <c r="LD64" s="47"/>
      <c r="LE64" s="47"/>
      <c r="LF64" s="47"/>
      <c r="LG64" s="47"/>
      <c r="LH64" s="47"/>
      <c r="LI64" s="47"/>
      <c r="LJ64" s="47"/>
      <c r="LK64" s="47"/>
      <c r="LL64" s="47"/>
      <c r="LM64" s="47"/>
      <c r="LN64" s="47"/>
      <c r="LO64" s="47"/>
      <c r="LP64" s="47"/>
      <c r="LQ64" s="47"/>
      <c r="LR64" s="47"/>
      <c r="LS64" s="47"/>
      <c r="LT64" s="47"/>
      <c r="LU64" s="47"/>
      <c r="LV64" s="47"/>
      <c r="LW64" s="47"/>
      <c r="LX64" s="47"/>
      <c r="LY64" s="47"/>
      <c r="LZ64" s="47"/>
      <c r="MA64" s="47"/>
      <c r="MB64" s="47"/>
      <c r="MC64" s="47"/>
      <c r="MD64" s="47"/>
      <c r="ME64" s="47"/>
      <c r="MF64" s="47"/>
      <c r="MG64" s="47"/>
      <c r="MH64" s="47"/>
      <c r="MI64" s="47"/>
      <c r="MJ64" s="47"/>
      <c r="MK64" s="47"/>
      <c r="ML64" s="47"/>
      <c r="MM64" s="47"/>
      <c r="MN64" s="47"/>
      <c r="MO64" s="47"/>
      <c r="MP64" s="47"/>
      <c r="MQ64" s="47"/>
      <c r="MR64" s="47"/>
      <c r="MS64" s="47"/>
      <c r="MT64" s="47"/>
      <c r="MU64" s="47"/>
      <c r="MV64" s="47"/>
      <c r="MW64" s="47"/>
      <c r="MX64" s="47"/>
      <c r="MY64" s="47"/>
      <c r="MZ64" s="47"/>
      <c r="NA64" s="47"/>
      <c r="NB64" s="47"/>
      <c r="NC64" s="47"/>
      <c r="ND64" s="47"/>
      <c r="NE64" s="47"/>
      <c r="NF64" s="47"/>
      <c r="NG64" s="47"/>
      <c r="NH64" s="47"/>
      <c r="NI64" s="47"/>
      <c r="NJ64" s="47"/>
      <c r="NK64" s="47"/>
      <c r="NL64" s="47"/>
      <c r="NM64" s="47"/>
      <c r="NN64" s="47"/>
      <c r="NO64" s="47"/>
      <c r="NP64" s="47"/>
      <c r="NQ64" s="47"/>
      <c r="NR64" s="47"/>
      <c r="NS64" s="47"/>
      <c r="NT64" s="47"/>
      <c r="NU64" s="47"/>
      <c r="NV64" s="47"/>
    </row>
    <row r="65" spans="1:386" s="123" customFormat="1" ht="27.75" customHeight="1" x14ac:dyDescent="0.2">
      <c r="A65" s="179"/>
      <c r="B65" s="125"/>
      <c r="C65" s="137"/>
      <c r="D65" s="126"/>
      <c r="E65" s="126"/>
      <c r="F65" s="127"/>
      <c r="G65" s="47"/>
      <c r="H65" s="141"/>
      <c r="I65" s="48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  <c r="IW65" s="47"/>
      <c r="IX65" s="47"/>
      <c r="IY65" s="47"/>
      <c r="IZ65" s="47"/>
      <c r="JA65" s="47"/>
      <c r="JB65" s="47"/>
      <c r="JC65" s="47"/>
      <c r="JD65" s="47"/>
      <c r="JE65" s="47"/>
      <c r="JF65" s="47"/>
      <c r="JG65" s="47"/>
      <c r="JH65" s="47"/>
      <c r="JI65" s="47"/>
      <c r="JJ65" s="47"/>
      <c r="JK65" s="47"/>
      <c r="JL65" s="47"/>
      <c r="JM65" s="47"/>
      <c r="JN65" s="47"/>
      <c r="JO65" s="47"/>
      <c r="JP65" s="47"/>
      <c r="JQ65" s="47"/>
      <c r="JR65" s="47"/>
      <c r="JS65" s="47"/>
      <c r="JT65" s="47"/>
      <c r="JU65" s="47"/>
      <c r="JV65" s="47"/>
      <c r="JW65" s="47"/>
      <c r="JX65" s="47"/>
      <c r="JY65" s="47"/>
      <c r="JZ65" s="47"/>
      <c r="KA65" s="47"/>
      <c r="KB65" s="47"/>
      <c r="KC65" s="47"/>
      <c r="KD65" s="47"/>
      <c r="KE65" s="47"/>
      <c r="KF65" s="47"/>
      <c r="KG65" s="47"/>
      <c r="KH65" s="47"/>
      <c r="KI65" s="47"/>
      <c r="KJ65" s="47"/>
      <c r="KK65" s="47"/>
      <c r="KL65" s="47"/>
      <c r="KM65" s="47"/>
      <c r="KN65" s="47"/>
      <c r="KO65" s="47"/>
      <c r="KP65" s="47"/>
      <c r="KQ65" s="47"/>
      <c r="KR65" s="47"/>
      <c r="KS65" s="47"/>
      <c r="KT65" s="47"/>
      <c r="KU65" s="47"/>
      <c r="KV65" s="47"/>
      <c r="KW65" s="47"/>
      <c r="KX65" s="47"/>
      <c r="KY65" s="47"/>
      <c r="KZ65" s="47"/>
      <c r="LA65" s="47"/>
      <c r="LB65" s="47"/>
      <c r="LC65" s="47"/>
      <c r="LD65" s="47"/>
      <c r="LE65" s="47"/>
      <c r="LF65" s="47"/>
      <c r="LG65" s="47"/>
      <c r="LH65" s="47"/>
      <c r="LI65" s="47"/>
      <c r="LJ65" s="47"/>
      <c r="LK65" s="47"/>
      <c r="LL65" s="47"/>
      <c r="LM65" s="47"/>
      <c r="LN65" s="47"/>
      <c r="LO65" s="47"/>
      <c r="LP65" s="47"/>
      <c r="LQ65" s="47"/>
      <c r="LR65" s="47"/>
      <c r="LS65" s="47"/>
      <c r="LT65" s="47"/>
      <c r="LU65" s="47"/>
      <c r="LV65" s="47"/>
      <c r="LW65" s="47"/>
      <c r="LX65" s="47"/>
      <c r="LY65" s="47"/>
      <c r="LZ65" s="47"/>
      <c r="MA65" s="47"/>
      <c r="MB65" s="47"/>
      <c r="MC65" s="47"/>
      <c r="MD65" s="47"/>
      <c r="ME65" s="47"/>
      <c r="MF65" s="47"/>
      <c r="MG65" s="47"/>
      <c r="MH65" s="47"/>
      <c r="MI65" s="47"/>
      <c r="MJ65" s="47"/>
      <c r="MK65" s="47"/>
      <c r="ML65" s="47"/>
      <c r="MM65" s="47"/>
      <c r="MN65" s="47"/>
      <c r="MO65" s="47"/>
      <c r="MP65" s="47"/>
      <c r="MQ65" s="47"/>
      <c r="MR65" s="47"/>
      <c r="MS65" s="47"/>
      <c r="MT65" s="47"/>
      <c r="MU65" s="47"/>
      <c r="MV65" s="47"/>
      <c r="MW65" s="47"/>
      <c r="MX65" s="47"/>
      <c r="MY65" s="47"/>
      <c r="MZ65" s="47"/>
      <c r="NA65" s="47"/>
      <c r="NB65" s="47"/>
      <c r="NC65" s="47"/>
      <c r="ND65" s="47"/>
      <c r="NE65" s="47"/>
      <c r="NF65" s="47"/>
      <c r="NG65" s="47"/>
      <c r="NH65" s="47"/>
      <c r="NI65" s="47"/>
      <c r="NJ65" s="47"/>
      <c r="NK65" s="47"/>
      <c r="NL65" s="47"/>
      <c r="NM65" s="47"/>
      <c r="NN65" s="47"/>
      <c r="NO65" s="47"/>
      <c r="NP65" s="47"/>
      <c r="NQ65" s="47"/>
      <c r="NR65" s="47"/>
      <c r="NS65" s="47"/>
      <c r="NT65" s="47"/>
      <c r="NU65" s="47"/>
      <c r="NV65" s="47"/>
    </row>
    <row r="66" spans="1:386" s="123" customFormat="1" ht="27.75" customHeight="1" x14ac:dyDescent="0.2">
      <c r="A66" s="179">
        <v>42685</v>
      </c>
      <c r="B66" s="125">
        <v>49</v>
      </c>
      <c r="C66" s="137"/>
      <c r="D66" s="126" t="s">
        <v>60</v>
      </c>
      <c r="E66" s="126" t="s">
        <v>56</v>
      </c>
      <c r="F66" s="127" t="s">
        <v>59</v>
      </c>
      <c r="G66" s="47"/>
      <c r="H66" s="141"/>
      <c r="I66" s="48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  <c r="JU66" s="47"/>
      <c r="JV66" s="47"/>
      <c r="JW66" s="47"/>
      <c r="JX66" s="47"/>
      <c r="JY66" s="47"/>
      <c r="JZ66" s="47"/>
      <c r="KA66" s="47"/>
      <c r="KB66" s="47"/>
      <c r="KC66" s="47"/>
      <c r="KD66" s="47"/>
      <c r="KE66" s="47"/>
      <c r="KF66" s="47"/>
      <c r="KG66" s="47"/>
      <c r="KH66" s="47"/>
      <c r="KI66" s="47"/>
      <c r="KJ66" s="47"/>
      <c r="KK66" s="47"/>
      <c r="KL66" s="47"/>
      <c r="KM66" s="47"/>
      <c r="KN66" s="47"/>
      <c r="KO66" s="47"/>
      <c r="KP66" s="47"/>
      <c r="KQ66" s="47"/>
      <c r="KR66" s="47"/>
      <c r="KS66" s="47"/>
      <c r="KT66" s="47"/>
      <c r="KU66" s="47"/>
      <c r="KV66" s="47"/>
      <c r="KW66" s="47"/>
      <c r="KX66" s="47"/>
      <c r="KY66" s="47"/>
      <c r="KZ66" s="47"/>
      <c r="LA66" s="47"/>
      <c r="LB66" s="47"/>
      <c r="LC66" s="47"/>
      <c r="LD66" s="47"/>
      <c r="LE66" s="47"/>
      <c r="LF66" s="47"/>
      <c r="LG66" s="47"/>
      <c r="LH66" s="47"/>
      <c r="LI66" s="47"/>
      <c r="LJ66" s="47"/>
      <c r="LK66" s="47"/>
      <c r="LL66" s="47"/>
      <c r="LM66" s="47"/>
      <c r="LN66" s="47"/>
      <c r="LO66" s="47"/>
      <c r="LP66" s="47"/>
      <c r="LQ66" s="47"/>
      <c r="LR66" s="47"/>
      <c r="LS66" s="47"/>
      <c r="LT66" s="47"/>
      <c r="LU66" s="47"/>
      <c r="LV66" s="47"/>
      <c r="LW66" s="47"/>
      <c r="LX66" s="47"/>
      <c r="LY66" s="47"/>
      <c r="LZ66" s="47"/>
      <c r="MA66" s="47"/>
      <c r="MB66" s="47"/>
      <c r="MC66" s="47"/>
      <c r="MD66" s="47"/>
      <c r="ME66" s="47"/>
      <c r="MF66" s="47"/>
      <c r="MG66" s="47"/>
      <c r="MH66" s="47"/>
      <c r="MI66" s="47"/>
      <c r="MJ66" s="47"/>
      <c r="MK66" s="47"/>
      <c r="ML66" s="47"/>
      <c r="MM66" s="47"/>
      <c r="MN66" s="47"/>
      <c r="MO66" s="47"/>
      <c r="MP66" s="47"/>
      <c r="MQ66" s="47"/>
      <c r="MR66" s="47"/>
      <c r="MS66" s="47"/>
      <c r="MT66" s="47"/>
      <c r="MU66" s="47"/>
      <c r="MV66" s="47"/>
      <c r="MW66" s="47"/>
      <c r="MX66" s="47"/>
      <c r="MY66" s="47"/>
      <c r="MZ66" s="47"/>
      <c r="NA66" s="47"/>
      <c r="NB66" s="47"/>
      <c r="NC66" s="47"/>
      <c r="ND66" s="47"/>
      <c r="NE66" s="47"/>
      <c r="NF66" s="47"/>
      <c r="NG66" s="47"/>
      <c r="NH66" s="47"/>
      <c r="NI66" s="47"/>
      <c r="NJ66" s="47"/>
      <c r="NK66" s="47"/>
      <c r="NL66" s="47"/>
      <c r="NM66" s="47"/>
      <c r="NN66" s="47"/>
      <c r="NO66" s="47"/>
      <c r="NP66" s="47"/>
      <c r="NQ66" s="47"/>
      <c r="NR66" s="47"/>
      <c r="NS66" s="47"/>
      <c r="NT66" s="47"/>
      <c r="NU66" s="47"/>
      <c r="NV66" s="47"/>
    </row>
    <row r="67" spans="1:386" s="123" customFormat="1" ht="27.75" customHeight="1" x14ac:dyDescent="0.2">
      <c r="A67" s="179"/>
      <c r="B67" s="125">
        <v>333.08</v>
      </c>
      <c r="C67" s="137">
        <f>SUM(B66:B67)</f>
        <v>382.08</v>
      </c>
      <c r="D67" s="126"/>
      <c r="E67" s="126" t="s">
        <v>44</v>
      </c>
      <c r="F67" s="127"/>
      <c r="G67" s="47"/>
      <c r="H67" s="141"/>
      <c r="I67" s="48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  <c r="IW67" s="47"/>
      <c r="IX67" s="47"/>
      <c r="IY67" s="47"/>
      <c r="IZ67" s="47"/>
      <c r="JA67" s="47"/>
      <c r="JB67" s="47"/>
      <c r="JC67" s="47"/>
      <c r="JD67" s="47"/>
      <c r="JE67" s="47"/>
      <c r="JF67" s="47"/>
      <c r="JG67" s="47"/>
      <c r="JH67" s="47"/>
      <c r="JI67" s="47"/>
      <c r="JJ67" s="47"/>
      <c r="JK67" s="47"/>
      <c r="JL67" s="47"/>
      <c r="JM67" s="47"/>
      <c r="JN67" s="47"/>
      <c r="JO67" s="47"/>
      <c r="JP67" s="47"/>
      <c r="JQ67" s="47"/>
      <c r="JR67" s="47"/>
      <c r="JS67" s="47"/>
      <c r="JT67" s="47"/>
      <c r="JU67" s="47"/>
      <c r="JV67" s="47"/>
      <c r="JW67" s="47"/>
      <c r="JX67" s="47"/>
      <c r="JY67" s="47"/>
      <c r="JZ67" s="47"/>
      <c r="KA67" s="47"/>
      <c r="KB67" s="47"/>
      <c r="KC67" s="47"/>
      <c r="KD67" s="47"/>
      <c r="KE67" s="47"/>
      <c r="KF67" s="47"/>
      <c r="KG67" s="47"/>
      <c r="KH67" s="47"/>
      <c r="KI67" s="47"/>
      <c r="KJ67" s="47"/>
      <c r="KK67" s="47"/>
      <c r="KL67" s="47"/>
      <c r="KM67" s="47"/>
      <c r="KN67" s="47"/>
      <c r="KO67" s="47"/>
      <c r="KP67" s="47"/>
      <c r="KQ67" s="47"/>
      <c r="KR67" s="47"/>
      <c r="KS67" s="47"/>
      <c r="KT67" s="47"/>
      <c r="KU67" s="47"/>
      <c r="KV67" s="47"/>
      <c r="KW67" s="47"/>
      <c r="KX67" s="47"/>
      <c r="KY67" s="47"/>
      <c r="KZ67" s="47"/>
      <c r="LA67" s="47"/>
      <c r="LB67" s="47"/>
      <c r="LC67" s="47"/>
      <c r="LD67" s="47"/>
      <c r="LE67" s="47"/>
      <c r="LF67" s="47"/>
      <c r="LG67" s="47"/>
      <c r="LH67" s="47"/>
      <c r="LI67" s="47"/>
      <c r="LJ67" s="47"/>
      <c r="LK67" s="47"/>
      <c r="LL67" s="47"/>
      <c r="LM67" s="47"/>
      <c r="LN67" s="47"/>
      <c r="LO67" s="47"/>
      <c r="LP67" s="47"/>
      <c r="LQ67" s="47"/>
      <c r="LR67" s="47"/>
      <c r="LS67" s="47"/>
      <c r="LT67" s="47"/>
      <c r="LU67" s="47"/>
      <c r="LV67" s="47"/>
      <c r="LW67" s="47"/>
      <c r="LX67" s="47"/>
      <c r="LY67" s="47"/>
      <c r="LZ67" s="47"/>
      <c r="MA67" s="47"/>
      <c r="MB67" s="47"/>
      <c r="MC67" s="47"/>
      <c r="MD67" s="47"/>
      <c r="ME67" s="47"/>
      <c r="MF67" s="47"/>
      <c r="MG67" s="47"/>
      <c r="MH67" s="47"/>
      <c r="MI67" s="47"/>
      <c r="MJ67" s="47"/>
      <c r="MK67" s="47"/>
      <c r="ML67" s="47"/>
      <c r="MM67" s="47"/>
      <c r="MN67" s="47"/>
      <c r="MO67" s="47"/>
      <c r="MP67" s="47"/>
      <c r="MQ67" s="47"/>
      <c r="MR67" s="47"/>
      <c r="MS67" s="47"/>
      <c r="MT67" s="47"/>
      <c r="MU67" s="47"/>
      <c r="MV67" s="47"/>
      <c r="MW67" s="47"/>
      <c r="MX67" s="47"/>
      <c r="MY67" s="47"/>
      <c r="MZ67" s="47"/>
      <c r="NA67" s="47"/>
      <c r="NB67" s="47"/>
      <c r="NC67" s="47"/>
      <c r="ND67" s="47"/>
      <c r="NE67" s="47"/>
      <c r="NF67" s="47"/>
      <c r="NG67" s="47"/>
      <c r="NH67" s="47"/>
      <c r="NI67" s="47"/>
      <c r="NJ67" s="47"/>
      <c r="NK67" s="47"/>
      <c r="NL67" s="47"/>
      <c r="NM67" s="47"/>
      <c r="NN67" s="47"/>
      <c r="NO67" s="47"/>
      <c r="NP67" s="47"/>
      <c r="NQ67" s="47"/>
      <c r="NR67" s="47"/>
      <c r="NS67" s="47"/>
      <c r="NT67" s="47"/>
      <c r="NU67" s="47"/>
      <c r="NV67" s="47"/>
    </row>
    <row r="68" spans="1:386" s="123" customFormat="1" ht="27.75" customHeight="1" x14ac:dyDescent="0.2">
      <c r="A68" s="179"/>
      <c r="B68" s="125"/>
      <c r="C68" s="137"/>
      <c r="D68" s="126"/>
      <c r="E68" s="126"/>
      <c r="F68" s="127"/>
      <c r="G68" s="47"/>
      <c r="H68" s="141"/>
      <c r="I68" s="48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7"/>
      <c r="JC68" s="47"/>
      <c r="JD68" s="47"/>
      <c r="JE68" s="47"/>
      <c r="JF68" s="47"/>
      <c r="JG68" s="47"/>
      <c r="JH68" s="47"/>
      <c r="JI68" s="47"/>
      <c r="JJ68" s="47"/>
      <c r="JK68" s="47"/>
      <c r="JL68" s="47"/>
      <c r="JM68" s="47"/>
      <c r="JN68" s="47"/>
      <c r="JO68" s="47"/>
      <c r="JP68" s="47"/>
      <c r="JQ68" s="47"/>
      <c r="JR68" s="47"/>
      <c r="JS68" s="47"/>
      <c r="JT68" s="47"/>
      <c r="JU68" s="47"/>
      <c r="JV68" s="47"/>
      <c r="JW68" s="47"/>
      <c r="JX68" s="47"/>
      <c r="JY68" s="47"/>
      <c r="JZ68" s="47"/>
      <c r="KA68" s="47"/>
      <c r="KB68" s="47"/>
      <c r="KC68" s="47"/>
      <c r="KD68" s="47"/>
      <c r="KE68" s="47"/>
      <c r="KF68" s="47"/>
      <c r="KG68" s="47"/>
      <c r="KH68" s="47"/>
      <c r="KI68" s="47"/>
      <c r="KJ68" s="47"/>
      <c r="KK68" s="47"/>
      <c r="KL68" s="47"/>
      <c r="KM68" s="47"/>
      <c r="KN68" s="47"/>
      <c r="KO68" s="47"/>
      <c r="KP68" s="47"/>
      <c r="KQ68" s="47"/>
      <c r="KR68" s="47"/>
      <c r="KS68" s="47"/>
      <c r="KT68" s="47"/>
      <c r="KU68" s="47"/>
      <c r="KV68" s="47"/>
      <c r="KW68" s="47"/>
      <c r="KX68" s="47"/>
      <c r="KY68" s="47"/>
      <c r="KZ68" s="47"/>
      <c r="LA68" s="47"/>
      <c r="LB68" s="47"/>
      <c r="LC68" s="47"/>
      <c r="LD68" s="47"/>
      <c r="LE68" s="47"/>
      <c r="LF68" s="47"/>
      <c r="LG68" s="47"/>
      <c r="LH68" s="47"/>
      <c r="LI68" s="47"/>
      <c r="LJ68" s="47"/>
      <c r="LK68" s="47"/>
      <c r="LL68" s="47"/>
      <c r="LM68" s="47"/>
      <c r="LN68" s="47"/>
      <c r="LO68" s="47"/>
      <c r="LP68" s="47"/>
      <c r="LQ68" s="47"/>
      <c r="LR68" s="47"/>
      <c r="LS68" s="47"/>
      <c r="LT68" s="47"/>
      <c r="LU68" s="47"/>
      <c r="LV68" s="47"/>
      <c r="LW68" s="47"/>
      <c r="LX68" s="47"/>
      <c r="LY68" s="47"/>
      <c r="LZ68" s="47"/>
      <c r="MA68" s="47"/>
      <c r="MB68" s="47"/>
      <c r="MC68" s="47"/>
      <c r="MD68" s="47"/>
      <c r="ME68" s="47"/>
      <c r="MF68" s="47"/>
      <c r="MG68" s="47"/>
      <c r="MH68" s="47"/>
      <c r="MI68" s="47"/>
      <c r="MJ68" s="47"/>
      <c r="MK68" s="47"/>
      <c r="ML68" s="47"/>
      <c r="MM68" s="47"/>
      <c r="MN68" s="47"/>
      <c r="MO68" s="47"/>
      <c r="MP68" s="47"/>
      <c r="MQ68" s="47"/>
      <c r="MR68" s="47"/>
      <c r="MS68" s="47"/>
      <c r="MT68" s="47"/>
      <c r="MU68" s="47"/>
      <c r="MV68" s="47"/>
      <c r="MW68" s="47"/>
      <c r="MX68" s="47"/>
      <c r="MY68" s="47"/>
      <c r="MZ68" s="47"/>
      <c r="NA68" s="47"/>
      <c r="NB68" s="47"/>
      <c r="NC68" s="47"/>
      <c r="ND68" s="47"/>
      <c r="NE68" s="47"/>
      <c r="NF68" s="47"/>
      <c r="NG68" s="47"/>
      <c r="NH68" s="47"/>
      <c r="NI68" s="47"/>
      <c r="NJ68" s="47"/>
      <c r="NK68" s="47"/>
      <c r="NL68" s="47"/>
      <c r="NM68" s="47"/>
      <c r="NN68" s="47"/>
      <c r="NO68" s="47"/>
      <c r="NP68" s="47"/>
      <c r="NQ68" s="47"/>
      <c r="NR68" s="47"/>
      <c r="NS68" s="47"/>
      <c r="NT68" s="47"/>
      <c r="NU68" s="47"/>
      <c r="NV68" s="47"/>
    </row>
    <row r="69" spans="1:386" s="123" customFormat="1" ht="27.75" customHeight="1" x14ac:dyDescent="0.2">
      <c r="A69" s="179">
        <v>42688</v>
      </c>
      <c r="B69" s="125">
        <v>264.86</v>
      </c>
      <c r="C69" s="137"/>
      <c r="D69" s="126" t="s">
        <v>126</v>
      </c>
      <c r="E69" s="126" t="s">
        <v>82</v>
      </c>
      <c r="F69" s="127" t="s">
        <v>73</v>
      </c>
      <c r="G69" s="47"/>
      <c r="H69" s="141"/>
      <c r="I69" s="48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</row>
    <row r="70" spans="1:386" s="123" customFormat="1" ht="27.75" customHeight="1" x14ac:dyDescent="0.2">
      <c r="A70" s="179"/>
      <c r="B70" s="125">
        <v>34.799999999999997</v>
      </c>
      <c r="C70" s="137">
        <f>SUM(B69:B70)</f>
        <v>299.66000000000003</v>
      </c>
      <c r="D70" s="126"/>
      <c r="E70" s="126" t="s">
        <v>115</v>
      </c>
      <c r="F70" s="127"/>
      <c r="G70" s="47"/>
      <c r="H70" s="141"/>
      <c r="I70" s="48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  <c r="IW70" s="47"/>
      <c r="IX70" s="47"/>
      <c r="IY70" s="47"/>
      <c r="IZ70" s="47"/>
      <c r="JA70" s="47"/>
      <c r="JB70" s="47"/>
      <c r="JC70" s="47"/>
      <c r="JD70" s="47"/>
      <c r="JE70" s="47"/>
      <c r="JF70" s="47"/>
      <c r="JG70" s="47"/>
      <c r="JH70" s="47"/>
      <c r="JI70" s="47"/>
      <c r="JJ70" s="47"/>
      <c r="JK70" s="47"/>
      <c r="JL70" s="47"/>
      <c r="JM70" s="47"/>
      <c r="JN70" s="47"/>
      <c r="JO70" s="47"/>
      <c r="JP70" s="47"/>
      <c r="JQ70" s="47"/>
      <c r="JR70" s="47"/>
      <c r="JS70" s="47"/>
      <c r="JT70" s="47"/>
      <c r="JU70" s="47"/>
      <c r="JV70" s="47"/>
      <c r="JW70" s="47"/>
      <c r="JX70" s="47"/>
      <c r="JY70" s="47"/>
      <c r="JZ70" s="47"/>
      <c r="KA70" s="47"/>
      <c r="KB70" s="47"/>
      <c r="KC70" s="47"/>
      <c r="KD70" s="47"/>
      <c r="KE70" s="47"/>
      <c r="KF70" s="47"/>
      <c r="KG70" s="47"/>
      <c r="KH70" s="47"/>
      <c r="KI70" s="47"/>
      <c r="KJ70" s="47"/>
      <c r="KK70" s="47"/>
      <c r="KL70" s="47"/>
      <c r="KM70" s="47"/>
      <c r="KN70" s="47"/>
      <c r="KO70" s="47"/>
      <c r="KP70" s="47"/>
      <c r="KQ70" s="47"/>
      <c r="KR70" s="47"/>
      <c r="KS70" s="47"/>
      <c r="KT70" s="47"/>
      <c r="KU70" s="47"/>
      <c r="KV70" s="47"/>
      <c r="KW70" s="47"/>
      <c r="KX70" s="47"/>
      <c r="KY70" s="47"/>
      <c r="KZ70" s="47"/>
      <c r="LA70" s="47"/>
      <c r="LB70" s="47"/>
      <c r="LC70" s="47"/>
      <c r="LD70" s="47"/>
      <c r="LE70" s="47"/>
      <c r="LF70" s="47"/>
      <c r="LG70" s="47"/>
      <c r="LH70" s="47"/>
      <c r="LI70" s="47"/>
      <c r="LJ70" s="47"/>
      <c r="LK70" s="47"/>
      <c r="LL70" s="47"/>
      <c r="LM70" s="47"/>
      <c r="LN70" s="47"/>
      <c r="LO70" s="47"/>
      <c r="LP70" s="47"/>
      <c r="LQ70" s="47"/>
      <c r="LR70" s="47"/>
      <c r="LS70" s="47"/>
      <c r="LT70" s="47"/>
      <c r="LU70" s="47"/>
      <c r="LV70" s="47"/>
      <c r="LW70" s="47"/>
      <c r="LX70" s="47"/>
      <c r="LY70" s="47"/>
      <c r="LZ70" s="47"/>
      <c r="MA70" s="47"/>
      <c r="MB70" s="47"/>
      <c r="MC70" s="47"/>
      <c r="MD70" s="47"/>
      <c r="ME70" s="47"/>
      <c r="MF70" s="47"/>
      <c r="MG70" s="47"/>
      <c r="MH70" s="47"/>
      <c r="MI70" s="47"/>
      <c r="MJ70" s="47"/>
      <c r="MK70" s="47"/>
      <c r="ML70" s="47"/>
      <c r="MM70" s="47"/>
      <c r="MN70" s="47"/>
      <c r="MO70" s="47"/>
      <c r="MP70" s="47"/>
      <c r="MQ70" s="47"/>
      <c r="MR70" s="47"/>
      <c r="MS70" s="47"/>
      <c r="MT70" s="47"/>
      <c r="MU70" s="47"/>
      <c r="MV70" s="47"/>
      <c r="MW70" s="47"/>
      <c r="MX70" s="47"/>
      <c r="MY70" s="47"/>
      <c r="MZ70" s="47"/>
      <c r="NA70" s="47"/>
      <c r="NB70" s="47"/>
      <c r="NC70" s="47"/>
      <c r="ND70" s="47"/>
      <c r="NE70" s="47"/>
      <c r="NF70" s="47"/>
      <c r="NG70" s="47"/>
      <c r="NH70" s="47"/>
      <c r="NI70" s="47"/>
      <c r="NJ70" s="47"/>
      <c r="NK70" s="47"/>
      <c r="NL70" s="47"/>
      <c r="NM70" s="47"/>
      <c r="NN70" s="47"/>
      <c r="NO70" s="47"/>
      <c r="NP70" s="47"/>
      <c r="NQ70" s="47"/>
      <c r="NR70" s="47"/>
      <c r="NS70" s="47"/>
      <c r="NT70" s="47"/>
      <c r="NU70" s="47"/>
      <c r="NV70" s="47"/>
    </row>
    <row r="71" spans="1:386" s="123" customFormat="1" ht="27.75" customHeight="1" x14ac:dyDescent="0.2">
      <c r="A71" s="179"/>
      <c r="B71" s="125"/>
      <c r="C71" s="137"/>
      <c r="D71" s="126"/>
      <c r="E71" s="126"/>
      <c r="F71" s="127"/>
      <c r="G71" s="47"/>
      <c r="H71" s="141"/>
      <c r="I71" s="48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  <c r="IW71" s="47"/>
      <c r="IX71" s="47"/>
      <c r="IY71" s="47"/>
      <c r="IZ71" s="47"/>
      <c r="JA71" s="47"/>
      <c r="JB71" s="47"/>
      <c r="JC71" s="47"/>
      <c r="JD71" s="47"/>
      <c r="JE71" s="47"/>
      <c r="JF71" s="47"/>
      <c r="JG71" s="47"/>
      <c r="JH71" s="47"/>
      <c r="JI71" s="47"/>
      <c r="JJ71" s="47"/>
      <c r="JK71" s="47"/>
      <c r="JL71" s="47"/>
      <c r="JM71" s="47"/>
      <c r="JN71" s="47"/>
      <c r="JO71" s="47"/>
      <c r="JP71" s="47"/>
      <c r="JQ71" s="47"/>
      <c r="JR71" s="47"/>
      <c r="JS71" s="47"/>
      <c r="JT71" s="47"/>
      <c r="JU71" s="47"/>
      <c r="JV71" s="47"/>
      <c r="JW71" s="47"/>
      <c r="JX71" s="47"/>
      <c r="JY71" s="47"/>
      <c r="JZ71" s="47"/>
      <c r="KA71" s="47"/>
      <c r="KB71" s="47"/>
      <c r="KC71" s="47"/>
      <c r="KD71" s="47"/>
      <c r="KE71" s="47"/>
      <c r="KF71" s="47"/>
      <c r="KG71" s="47"/>
      <c r="KH71" s="47"/>
      <c r="KI71" s="47"/>
      <c r="KJ71" s="47"/>
      <c r="KK71" s="47"/>
      <c r="KL71" s="47"/>
      <c r="KM71" s="47"/>
      <c r="KN71" s="47"/>
      <c r="KO71" s="47"/>
      <c r="KP71" s="47"/>
      <c r="KQ71" s="47"/>
      <c r="KR71" s="47"/>
      <c r="KS71" s="47"/>
      <c r="KT71" s="47"/>
      <c r="KU71" s="47"/>
      <c r="KV71" s="47"/>
      <c r="KW71" s="47"/>
      <c r="KX71" s="47"/>
      <c r="KY71" s="47"/>
      <c r="KZ71" s="47"/>
      <c r="LA71" s="47"/>
      <c r="LB71" s="47"/>
      <c r="LC71" s="47"/>
      <c r="LD71" s="47"/>
      <c r="LE71" s="47"/>
      <c r="LF71" s="47"/>
      <c r="LG71" s="47"/>
      <c r="LH71" s="47"/>
      <c r="LI71" s="47"/>
      <c r="LJ71" s="47"/>
      <c r="LK71" s="47"/>
      <c r="LL71" s="47"/>
      <c r="LM71" s="47"/>
      <c r="LN71" s="47"/>
      <c r="LO71" s="47"/>
      <c r="LP71" s="47"/>
      <c r="LQ71" s="47"/>
      <c r="LR71" s="47"/>
      <c r="LS71" s="47"/>
      <c r="LT71" s="47"/>
      <c r="LU71" s="47"/>
      <c r="LV71" s="47"/>
      <c r="LW71" s="47"/>
      <c r="LX71" s="47"/>
      <c r="LY71" s="47"/>
      <c r="LZ71" s="47"/>
      <c r="MA71" s="47"/>
      <c r="MB71" s="47"/>
      <c r="MC71" s="47"/>
      <c r="MD71" s="47"/>
      <c r="ME71" s="47"/>
      <c r="MF71" s="47"/>
      <c r="MG71" s="47"/>
      <c r="MH71" s="47"/>
      <c r="MI71" s="47"/>
      <c r="MJ71" s="47"/>
      <c r="MK71" s="47"/>
      <c r="ML71" s="47"/>
      <c r="MM71" s="47"/>
      <c r="MN71" s="47"/>
      <c r="MO71" s="47"/>
      <c r="MP71" s="47"/>
      <c r="MQ71" s="47"/>
      <c r="MR71" s="47"/>
      <c r="MS71" s="47"/>
      <c r="MT71" s="47"/>
      <c r="MU71" s="47"/>
      <c r="MV71" s="47"/>
      <c r="MW71" s="47"/>
      <c r="MX71" s="47"/>
      <c r="MY71" s="47"/>
      <c r="MZ71" s="47"/>
      <c r="NA71" s="47"/>
      <c r="NB71" s="47"/>
      <c r="NC71" s="47"/>
      <c r="ND71" s="47"/>
      <c r="NE71" s="47"/>
      <c r="NF71" s="47"/>
      <c r="NG71" s="47"/>
      <c r="NH71" s="47"/>
      <c r="NI71" s="47"/>
      <c r="NJ71" s="47"/>
      <c r="NK71" s="47"/>
      <c r="NL71" s="47"/>
      <c r="NM71" s="47"/>
      <c r="NN71" s="47"/>
      <c r="NO71" s="47"/>
      <c r="NP71" s="47"/>
      <c r="NQ71" s="47"/>
      <c r="NR71" s="47"/>
      <c r="NS71" s="47"/>
      <c r="NT71" s="47"/>
      <c r="NU71" s="47"/>
      <c r="NV71" s="47"/>
    </row>
    <row r="72" spans="1:386" s="123" customFormat="1" ht="27.75" customHeight="1" x14ac:dyDescent="0.2">
      <c r="A72" s="179">
        <v>42689</v>
      </c>
      <c r="B72" s="125">
        <v>126.41</v>
      </c>
      <c r="C72" s="137"/>
      <c r="D72" s="126" t="s">
        <v>125</v>
      </c>
      <c r="E72" s="126" t="s">
        <v>81</v>
      </c>
      <c r="F72" s="127" t="s">
        <v>61</v>
      </c>
      <c r="G72" s="47"/>
      <c r="H72" s="141"/>
      <c r="I72" s="48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  <c r="JE72" s="47"/>
      <c r="JF72" s="47"/>
      <c r="JG72" s="47"/>
      <c r="JH72" s="47"/>
      <c r="JI72" s="47"/>
      <c r="JJ72" s="47"/>
      <c r="JK72" s="47"/>
      <c r="JL72" s="47"/>
      <c r="JM72" s="47"/>
      <c r="JN72" s="47"/>
      <c r="JO72" s="47"/>
      <c r="JP72" s="47"/>
      <c r="JQ72" s="47"/>
      <c r="JR72" s="47"/>
      <c r="JS72" s="47"/>
      <c r="JT72" s="47"/>
      <c r="JU72" s="47"/>
      <c r="JV72" s="47"/>
      <c r="JW72" s="47"/>
      <c r="JX72" s="47"/>
      <c r="JY72" s="47"/>
      <c r="JZ72" s="47"/>
      <c r="KA72" s="47"/>
      <c r="KB72" s="47"/>
      <c r="KC72" s="47"/>
      <c r="KD72" s="47"/>
      <c r="KE72" s="47"/>
      <c r="KF72" s="47"/>
      <c r="KG72" s="47"/>
      <c r="KH72" s="47"/>
      <c r="KI72" s="47"/>
      <c r="KJ72" s="47"/>
      <c r="KK72" s="47"/>
      <c r="KL72" s="47"/>
      <c r="KM72" s="47"/>
      <c r="KN72" s="47"/>
      <c r="KO72" s="47"/>
      <c r="KP72" s="47"/>
      <c r="KQ72" s="47"/>
      <c r="KR72" s="47"/>
      <c r="KS72" s="47"/>
      <c r="KT72" s="47"/>
      <c r="KU72" s="47"/>
      <c r="KV72" s="47"/>
      <c r="KW72" s="47"/>
      <c r="KX72" s="47"/>
      <c r="KY72" s="47"/>
      <c r="KZ72" s="47"/>
      <c r="LA72" s="47"/>
      <c r="LB72" s="47"/>
      <c r="LC72" s="47"/>
      <c r="LD72" s="47"/>
      <c r="LE72" s="47"/>
      <c r="LF72" s="47"/>
      <c r="LG72" s="47"/>
      <c r="LH72" s="47"/>
      <c r="LI72" s="47"/>
      <c r="LJ72" s="47"/>
      <c r="LK72" s="47"/>
      <c r="LL72" s="47"/>
      <c r="LM72" s="47"/>
      <c r="LN72" s="47"/>
      <c r="LO72" s="47"/>
      <c r="LP72" s="47"/>
      <c r="LQ72" s="47"/>
      <c r="LR72" s="47"/>
      <c r="LS72" s="47"/>
      <c r="LT72" s="47"/>
      <c r="LU72" s="47"/>
      <c r="LV72" s="47"/>
      <c r="LW72" s="47"/>
      <c r="LX72" s="47"/>
      <c r="LY72" s="47"/>
      <c r="LZ72" s="47"/>
      <c r="MA72" s="47"/>
      <c r="MB72" s="47"/>
      <c r="MC72" s="47"/>
      <c r="MD72" s="47"/>
      <c r="ME72" s="47"/>
      <c r="MF72" s="47"/>
      <c r="MG72" s="47"/>
      <c r="MH72" s="47"/>
      <c r="MI72" s="47"/>
      <c r="MJ72" s="47"/>
      <c r="MK72" s="47"/>
      <c r="ML72" s="47"/>
      <c r="MM72" s="47"/>
      <c r="MN72" s="47"/>
      <c r="MO72" s="47"/>
      <c r="MP72" s="47"/>
      <c r="MQ72" s="47"/>
      <c r="MR72" s="47"/>
      <c r="MS72" s="47"/>
      <c r="MT72" s="47"/>
      <c r="MU72" s="47"/>
      <c r="MV72" s="47"/>
      <c r="MW72" s="47"/>
      <c r="MX72" s="47"/>
      <c r="MY72" s="47"/>
      <c r="MZ72" s="47"/>
      <c r="NA72" s="47"/>
      <c r="NB72" s="47"/>
      <c r="NC72" s="47"/>
      <c r="ND72" s="47"/>
      <c r="NE72" s="47"/>
      <c r="NF72" s="47"/>
      <c r="NG72" s="47"/>
      <c r="NH72" s="47"/>
      <c r="NI72" s="47"/>
      <c r="NJ72" s="47"/>
      <c r="NK72" s="47"/>
      <c r="NL72" s="47"/>
      <c r="NM72" s="47"/>
      <c r="NN72" s="47"/>
      <c r="NO72" s="47"/>
      <c r="NP72" s="47"/>
      <c r="NQ72" s="47"/>
      <c r="NR72" s="47"/>
      <c r="NS72" s="47"/>
      <c r="NT72" s="47"/>
      <c r="NU72" s="47"/>
      <c r="NV72" s="47"/>
    </row>
    <row r="73" spans="1:386" s="123" customFormat="1" ht="27.75" customHeight="1" x14ac:dyDescent="0.2">
      <c r="A73" s="179"/>
      <c r="B73" s="125">
        <v>95</v>
      </c>
      <c r="C73" s="137"/>
      <c r="D73" s="126"/>
      <c r="E73" s="126" t="s">
        <v>56</v>
      </c>
      <c r="F73" s="127"/>
      <c r="G73" s="47"/>
      <c r="H73" s="141"/>
      <c r="I73" s="48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  <c r="IV73" s="47"/>
      <c r="IW73" s="47"/>
      <c r="IX73" s="47"/>
      <c r="IY73" s="47"/>
      <c r="IZ73" s="47"/>
      <c r="JA73" s="47"/>
      <c r="JB73" s="47"/>
      <c r="JC73" s="47"/>
      <c r="JD73" s="47"/>
      <c r="JE73" s="47"/>
      <c r="JF73" s="47"/>
      <c r="JG73" s="47"/>
      <c r="JH73" s="47"/>
      <c r="JI73" s="47"/>
      <c r="JJ73" s="47"/>
      <c r="JK73" s="47"/>
      <c r="JL73" s="47"/>
      <c r="JM73" s="47"/>
      <c r="JN73" s="47"/>
      <c r="JO73" s="47"/>
      <c r="JP73" s="47"/>
      <c r="JQ73" s="47"/>
      <c r="JR73" s="47"/>
      <c r="JS73" s="47"/>
      <c r="JT73" s="47"/>
      <c r="JU73" s="47"/>
      <c r="JV73" s="47"/>
      <c r="JW73" s="47"/>
      <c r="JX73" s="47"/>
      <c r="JY73" s="47"/>
      <c r="JZ73" s="47"/>
      <c r="KA73" s="47"/>
      <c r="KB73" s="47"/>
      <c r="KC73" s="47"/>
      <c r="KD73" s="47"/>
      <c r="KE73" s="47"/>
      <c r="KF73" s="47"/>
      <c r="KG73" s="47"/>
      <c r="KH73" s="47"/>
      <c r="KI73" s="47"/>
      <c r="KJ73" s="47"/>
      <c r="KK73" s="47"/>
      <c r="KL73" s="47"/>
      <c r="KM73" s="47"/>
      <c r="KN73" s="47"/>
      <c r="KO73" s="47"/>
      <c r="KP73" s="47"/>
      <c r="KQ73" s="47"/>
      <c r="KR73" s="47"/>
      <c r="KS73" s="47"/>
      <c r="KT73" s="47"/>
      <c r="KU73" s="47"/>
      <c r="KV73" s="47"/>
      <c r="KW73" s="47"/>
      <c r="KX73" s="47"/>
      <c r="KY73" s="47"/>
      <c r="KZ73" s="47"/>
      <c r="LA73" s="47"/>
      <c r="LB73" s="47"/>
      <c r="LC73" s="47"/>
      <c r="LD73" s="47"/>
      <c r="LE73" s="47"/>
      <c r="LF73" s="47"/>
      <c r="LG73" s="47"/>
      <c r="LH73" s="47"/>
      <c r="LI73" s="47"/>
      <c r="LJ73" s="47"/>
      <c r="LK73" s="47"/>
      <c r="LL73" s="47"/>
      <c r="LM73" s="47"/>
      <c r="LN73" s="47"/>
      <c r="LO73" s="47"/>
      <c r="LP73" s="47"/>
      <c r="LQ73" s="47"/>
      <c r="LR73" s="47"/>
      <c r="LS73" s="47"/>
      <c r="LT73" s="47"/>
      <c r="LU73" s="47"/>
      <c r="LV73" s="47"/>
      <c r="LW73" s="47"/>
      <c r="LX73" s="47"/>
      <c r="LY73" s="47"/>
      <c r="LZ73" s="47"/>
      <c r="MA73" s="47"/>
      <c r="MB73" s="47"/>
      <c r="MC73" s="47"/>
      <c r="MD73" s="47"/>
      <c r="ME73" s="47"/>
      <c r="MF73" s="47"/>
      <c r="MG73" s="47"/>
      <c r="MH73" s="47"/>
      <c r="MI73" s="47"/>
      <c r="MJ73" s="47"/>
      <c r="MK73" s="47"/>
      <c r="ML73" s="47"/>
      <c r="MM73" s="47"/>
      <c r="MN73" s="47"/>
      <c r="MO73" s="47"/>
      <c r="MP73" s="47"/>
      <c r="MQ73" s="47"/>
      <c r="MR73" s="47"/>
      <c r="MS73" s="47"/>
      <c r="MT73" s="47"/>
      <c r="MU73" s="47"/>
      <c r="MV73" s="47"/>
      <c r="MW73" s="47"/>
      <c r="MX73" s="47"/>
      <c r="MY73" s="47"/>
      <c r="MZ73" s="47"/>
      <c r="NA73" s="47"/>
      <c r="NB73" s="47"/>
      <c r="NC73" s="47"/>
      <c r="ND73" s="47"/>
      <c r="NE73" s="47"/>
      <c r="NF73" s="47"/>
      <c r="NG73" s="47"/>
      <c r="NH73" s="47"/>
      <c r="NI73" s="47"/>
      <c r="NJ73" s="47"/>
      <c r="NK73" s="47"/>
      <c r="NL73" s="47"/>
      <c r="NM73" s="47"/>
      <c r="NN73" s="47"/>
      <c r="NO73" s="47"/>
      <c r="NP73" s="47"/>
      <c r="NQ73" s="47"/>
      <c r="NR73" s="47"/>
      <c r="NS73" s="47"/>
      <c r="NT73" s="47"/>
      <c r="NU73" s="47"/>
      <c r="NV73" s="47"/>
    </row>
    <row r="74" spans="1:386" s="123" customFormat="1" ht="27.75" customHeight="1" x14ac:dyDescent="0.2">
      <c r="A74" s="179"/>
      <c r="B74" s="125">
        <v>75.7</v>
      </c>
      <c r="C74" s="137">
        <f>SUM(B72:B74)</f>
        <v>297.11</v>
      </c>
      <c r="D74" s="126"/>
      <c r="E74" s="126" t="s">
        <v>74</v>
      </c>
      <c r="F74" s="127"/>
      <c r="G74" s="47"/>
      <c r="H74" s="141"/>
      <c r="I74" s="48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</row>
    <row r="75" spans="1:386" s="123" customFormat="1" ht="27.75" customHeight="1" x14ac:dyDescent="0.2">
      <c r="A75" s="179"/>
      <c r="B75" s="125"/>
      <c r="C75" s="137"/>
      <c r="D75" s="126"/>
      <c r="E75" s="126"/>
      <c r="F75" s="127"/>
      <c r="G75" s="47"/>
      <c r="H75" s="141"/>
      <c r="I75" s="48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  <c r="IW75" s="47"/>
      <c r="IX75" s="47"/>
      <c r="IY75" s="47"/>
      <c r="IZ75" s="47"/>
      <c r="JA75" s="47"/>
      <c r="JB75" s="47"/>
      <c r="JC75" s="47"/>
      <c r="JD75" s="47"/>
      <c r="JE75" s="47"/>
      <c r="JF75" s="47"/>
      <c r="JG75" s="47"/>
      <c r="JH75" s="47"/>
      <c r="JI75" s="47"/>
      <c r="JJ75" s="47"/>
      <c r="JK75" s="47"/>
      <c r="JL75" s="47"/>
      <c r="JM75" s="47"/>
      <c r="JN75" s="47"/>
      <c r="JO75" s="47"/>
      <c r="JP75" s="47"/>
      <c r="JQ75" s="47"/>
      <c r="JR75" s="47"/>
      <c r="JS75" s="47"/>
      <c r="JT75" s="47"/>
      <c r="JU75" s="47"/>
      <c r="JV75" s="47"/>
      <c r="JW75" s="47"/>
      <c r="JX75" s="47"/>
      <c r="JY75" s="47"/>
      <c r="JZ75" s="47"/>
      <c r="KA75" s="47"/>
      <c r="KB75" s="47"/>
      <c r="KC75" s="47"/>
      <c r="KD75" s="47"/>
      <c r="KE75" s="47"/>
      <c r="KF75" s="47"/>
      <c r="KG75" s="47"/>
      <c r="KH75" s="47"/>
      <c r="KI75" s="47"/>
      <c r="KJ75" s="47"/>
      <c r="KK75" s="47"/>
      <c r="KL75" s="47"/>
      <c r="KM75" s="47"/>
      <c r="KN75" s="47"/>
      <c r="KO75" s="47"/>
      <c r="KP75" s="47"/>
      <c r="KQ75" s="47"/>
      <c r="KR75" s="47"/>
      <c r="KS75" s="47"/>
      <c r="KT75" s="47"/>
      <c r="KU75" s="47"/>
      <c r="KV75" s="47"/>
      <c r="KW75" s="47"/>
      <c r="KX75" s="47"/>
      <c r="KY75" s="47"/>
      <c r="KZ75" s="47"/>
      <c r="LA75" s="47"/>
      <c r="LB75" s="47"/>
      <c r="LC75" s="47"/>
      <c r="LD75" s="47"/>
      <c r="LE75" s="47"/>
      <c r="LF75" s="47"/>
      <c r="LG75" s="47"/>
      <c r="LH75" s="47"/>
      <c r="LI75" s="47"/>
      <c r="LJ75" s="47"/>
      <c r="LK75" s="47"/>
      <c r="LL75" s="47"/>
      <c r="LM75" s="47"/>
      <c r="LN75" s="47"/>
      <c r="LO75" s="47"/>
      <c r="LP75" s="47"/>
      <c r="LQ75" s="47"/>
      <c r="LR75" s="47"/>
      <c r="LS75" s="47"/>
      <c r="LT75" s="47"/>
      <c r="LU75" s="47"/>
      <c r="LV75" s="47"/>
      <c r="LW75" s="47"/>
      <c r="LX75" s="47"/>
      <c r="LY75" s="47"/>
      <c r="LZ75" s="47"/>
      <c r="MA75" s="47"/>
      <c r="MB75" s="47"/>
      <c r="MC75" s="47"/>
      <c r="MD75" s="47"/>
      <c r="ME75" s="47"/>
      <c r="MF75" s="47"/>
      <c r="MG75" s="47"/>
      <c r="MH75" s="47"/>
      <c r="MI75" s="47"/>
      <c r="MJ75" s="47"/>
      <c r="MK75" s="47"/>
      <c r="ML75" s="47"/>
      <c r="MM75" s="47"/>
      <c r="MN75" s="47"/>
      <c r="MO75" s="47"/>
      <c r="MP75" s="47"/>
      <c r="MQ75" s="47"/>
      <c r="MR75" s="47"/>
      <c r="MS75" s="47"/>
      <c r="MT75" s="47"/>
      <c r="MU75" s="47"/>
      <c r="MV75" s="47"/>
      <c r="MW75" s="47"/>
      <c r="MX75" s="47"/>
      <c r="MY75" s="47"/>
      <c r="MZ75" s="47"/>
      <c r="NA75" s="47"/>
      <c r="NB75" s="47"/>
      <c r="NC75" s="47"/>
      <c r="ND75" s="47"/>
      <c r="NE75" s="47"/>
      <c r="NF75" s="47"/>
      <c r="NG75" s="47"/>
      <c r="NH75" s="47"/>
      <c r="NI75" s="47"/>
      <c r="NJ75" s="47"/>
      <c r="NK75" s="47"/>
      <c r="NL75" s="47"/>
      <c r="NM75" s="47"/>
      <c r="NN75" s="47"/>
      <c r="NO75" s="47"/>
      <c r="NP75" s="47"/>
      <c r="NQ75" s="47"/>
      <c r="NR75" s="47"/>
      <c r="NS75" s="47"/>
      <c r="NT75" s="47"/>
      <c r="NU75" s="47"/>
      <c r="NV75" s="47"/>
    </row>
    <row r="76" spans="1:386" s="123" customFormat="1" ht="27.75" customHeight="1" x14ac:dyDescent="0.2">
      <c r="A76" s="179">
        <v>42692</v>
      </c>
      <c r="B76" s="125">
        <v>95.28</v>
      </c>
      <c r="C76" s="137">
        <f>SUM(B76)</f>
        <v>95.28</v>
      </c>
      <c r="D76" s="126" t="s">
        <v>71</v>
      </c>
      <c r="E76" s="126" t="s">
        <v>74</v>
      </c>
      <c r="F76" s="127" t="s">
        <v>70</v>
      </c>
      <c r="G76" s="47"/>
      <c r="H76" s="141"/>
      <c r="I76" s="48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  <c r="IV76" s="47"/>
      <c r="IW76" s="47"/>
      <c r="IX76" s="47"/>
      <c r="IY76" s="47"/>
      <c r="IZ76" s="47"/>
      <c r="JA76" s="47"/>
      <c r="JB76" s="47"/>
      <c r="JC76" s="47"/>
      <c r="JD76" s="47"/>
      <c r="JE76" s="47"/>
      <c r="JF76" s="47"/>
      <c r="JG76" s="47"/>
      <c r="JH76" s="47"/>
      <c r="JI76" s="47"/>
      <c r="JJ76" s="47"/>
      <c r="JK76" s="47"/>
      <c r="JL76" s="47"/>
      <c r="JM76" s="47"/>
      <c r="JN76" s="47"/>
      <c r="JO76" s="47"/>
      <c r="JP76" s="47"/>
      <c r="JQ76" s="47"/>
      <c r="JR76" s="47"/>
      <c r="JS76" s="47"/>
      <c r="JT76" s="47"/>
      <c r="JU76" s="47"/>
      <c r="JV76" s="47"/>
      <c r="JW76" s="47"/>
      <c r="JX76" s="47"/>
      <c r="JY76" s="47"/>
      <c r="JZ76" s="47"/>
      <c r="KA76" s="47"/>
      <c r="KB76" s="47"/>
      <c r="KC76" s="47"/>
      <c r="KD76" s="47"/>
      <c r="KE76" s="47"/>
      <c r="KF76" s="47"/>
      <c r="KG76" s="47"/>
      <c r="KH76" s="47"/>
      <c r="KI76" s="47"/>
      <c r="KJ76" s="47"/>
      <c r="KK76" s="47"/>
      <c r="KL76" s="47"/>
      <c r="KM76" s="47"/>
      <c r="KN76" s="47"/>
      <c r="KO76" s="47"/>
      <c r="KP76" s="47"/>
      <c r="KQ76" s="47"/>
      <c r="KR76" s="47"/>
      <c r="KS76" s="47"/>
      <c r="KT76" s="47"/>
      <c r="KU76" s="47"/>
      <c r="KV76" s="47"/>
      <c r="KW76" s="47"/>
      <c r="KX76" s="47"/>
      <c r="KY76" s="47"/>
      <c r="KZ76" s="47"/>
      <c r="LA76" s="47"/>
      <c r="LB76" s="47"/>
      <c r="LC76" s="47"/>
      <c r="LD76" s="47"/>
      <c r="LE76" s="47"/>
      <c r="LF76" s="47"/>
      <c r="LG76" s="47"/>
      <c r="LH76" s="47"/>
      <c r="LI76" s="47"/>
      <c r="LJ76" s="47"/>
      <c r="LK76" s="47"/>
      <c r="LL76" s="47"/>
      <c r="LM76" s="47"/>
      <c r="LN76" s="47"/>
      <c r="LO76" s="47"/>
      <c r="LP76" s="47"/>
      <c r="LQ76" s="47"/>
      <c r="LR76" s="47"/>
      <c r="LS76" s="47"/>
      <c r="LT76" s="47"/>
      <c r="LU76" s="47"/>
      <c r="LV76" s="47"/>
      <c r="LW76" s="47"/>
      <c r="LX76" s="47"/>
      <c r="LY76" s="47"/>
      <c r="LZ76" s="47"/>
      <c r="MA76" s="47"/>
      <c r="MB76" s="47"/>
      <c r="MC76" s="47"/>
      <c r="MD76" s="47"/>
      <c r="ME76" s="47"/>
      <c r="MF76" s="47"/>
      <c r="MG76" s="47"/>
      <c r="MH76" s="47"/>
      <c r="MI76" s="47"/>
      <c r="MJ76" s="47"/>
      <c r="MK76" s="47"/>
      <c r="ML76" s="47"/>
      <c r="MM76" s="47"/>
      <c r="MN76" s="47"/>
      <c r="MO76" s="47"/>
      <c r="MP76" s="47"/>
      <c r="MQ76" s="47"/>
      <c r="MR76" s="47"/>
      <c r="MS76" s="47"/>
      <c r="MT76" s="47"/>
      <c r="MU76" s="47"/>
      <c r="MV76" s="47"/>
      <c r="MW76" s="47"/>
      <c r="MX76" s="47"/>
      <c r="MY76" s="47"/>
      <c r="MZ76" s="47"/>
      <c r="NA76" s="47"/>
      <c r="NB76" s="47"/>
      <c r="NC76" s="47"/>
      <c r="ND76" s="47"/>
      <c r="NE76" s="47"/>
      <c r="NF76" s="47"/>
      <c r="NG76" s="47"/>
      <c r="NH76" s="47"/>
      <c r="NI76" s="47"/>
      <c r="NJ76" s="47"/>
      <c r="NK76" s="47"/>
      <c r="NL76" s="47"/>
      <c r="NM76" s="47"/>
      <c r="NN76" s="47"/>
      <c r="NO76" s="47"/>
      <c r="NP76" s="47"/>
      <c r="NQ76" s="47"/>
      <c r="NR76" s="47"/>
      <c r="NS76" s="47"/>
      <c r="NT76" s="47"/>
      <c r="NU76" s="47"/>
      <c r="NV76" s="47"/>
    </row>
    <row r="77" spans="1:386" s="123" customFormat="1" ht="27.75" customHeight="1" x14ac:dyDescent="0.2">
      <c r="A77" s="179"/>
      <c r="B77" s="125"/>
      <c r="C77" s="137"/>
      <c r="D77" s="126"/>
      <c r="E77" s="126"/>
      <c r="F77" s="127"/>
      <c r="G77" s="47"/>
      <c r="H77" s="141"/>
      <c r="I77" s="48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</row>
    <row r="78" spans="1:386" s="123" customFormat="1" ht="27.75" customHeight="1" x14ac:dyDescent="0.2">
      <c r="A78" s="179">
        <v>42697</v>
      </c>
      <c r="B78" s="125">
        <v>95</v>
      </c>
      <c r="C78" s="137"/>
      <c r="D78" s="126" t="s">
        <v>118</v>
      </c>
      <c r="E78" s="126" t="s">
        <v>56</v>
      </c>
      <c r="F78" s="127" t="s">
        <v>57</v>
      </c>
      <c r="G78" s="47"/>
      <c r="H78" s="141"/>
      <c r="I78" s="48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</row>
    <row r="79" spans="1:386" s="123" customFormat="1" ht="27.75" customHeight="1" x14ac:dyDescent="0.2">
      <c r="A79" s="179"/>
      <c r="B79" s="125">
        <v>411.72</v>
      </c>
      <c r="C79" s="137"/>
      <c r="D79" s="126"/>
      <c r="E79" s="126" t="s">
        <v>44</v>
      </c>
      <c r="F79" s="127"/>
      <c r="G79" s="47"/>
      <c r="H79" s="141"/>
      <c r="I79" s="48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  <c r="IW79" s="47"/>
      <c r="IX79" s="47"/>
      <c r="IY79" s="47"/>
      <c r="IZ79" s="47"/>
      <c r="JA79" s="47"/>
      <c r="JB79" s="47"/>
      <c r="JC79" s="47"/>
      <c r="JD79" s="47"/>
      <c r="JE79" s="47"/>
      <c r="JF79" s="47"/>
      <c r="JG79" s="47"/>
      <c r="JH79" s="47"/>
      <c r="JI79" s="47"/>
      <c r="JJ79" s="47"/>
      <c r="JK79" s="47"/>
      <c r="JL79" s="47"/>
      <c r="JM79" s="47"/>
      <c r="JN79" s="47"/>
      <c r="JO79" s="47"/>
      <c r="JP79" s="47"/>
      <c r="JQ79" s="47"/>
      <c r="JR79" s="47"/>
      <c r="JS79" s="47"/>
      <c r="JT79" s="47"/>
      <c r="JU79" s="47"/>
      <c r="JV79" s="47"/>
      <c r="JW79" s="47"/>
      <c r="JX79" s="47"/>
      <c r="JY79" s="47"/>
      <c r="JZ79" s="47"/>
      <c r="KA79" s="47"/>
      <c r="KB79" s="47"/>
      <c r="KC79" s="47"/>
      <c r="KD79" s="47"/>
      <c r="KE79" s="47"/>
      <c r="KF79" s="47"/>
      <c r="KG79" s="47"/>
      <c r="KH79" s="47"/>
      <c r="KI79" s="47"/>
      <c r="KJ79" s="47"/>
      <c r="KK79" s="47"/>
      <c r="KL79" s="47"/>
      <c r="KM79" s="47"/>
      <c r="KN79" s="47"/>
      <c r="KO79" s="47"/>
      <c r="KP79" s="47"/>
      <c r="KQ79" s="47"/>
      <c r="KR79" s="47"/>
      <c r="KS79" s="47"/>
      <c r="KT79" s="47"/>
      <c r="KU79" s="47"/>
      <c r="KV79" s="47"/>
      <c r="KW79" s="47"/>
      <c r="KX79" s="47"/>
      <c r="KY79" s="47"/>
      <c r="KZ79" s="47"/>
      <c r="LA79" s="47"/>
      <c r="LB79" s="47"/>
      <c r="LC79" s="47"/>
      <c r="LD79" s="47"/>
      <c r="LE79" s="47"/>
      <c r="LF79" s="47"/>
      <c r="LG79" s="47"/>
      <c r="LH79" s="47"/>
      <c r="LI79" s="47"/>
      <c r="LJ79" s="47"/>
      <c r="LK79" s="47"/>
      <c r="LL79" s="47"/>
      <c r="LM79" s="47"/>
      <c r="LN79" s="47"/>
      <c r="LO79" s="47"/>
      <c r="LP79" s="47"/>
      <c r="LQ79" s="47"/>
      <c r="LR79" s="47"/>
      <c r="LS79" s="47"/>
      <c r="LT79" s="47"/>
      <c r="LU79" s="47"/>
      <c r="LV79" s="47"/>
      <c r="LW79" s="47"/>
      <c r="LX79" s="47"/>
      <c r="LY79" s="47"/>
      <c r="LZ79" s="47"/>
      <c r="MA79" s="47"/>
      <c r="MB79" s="47"/>
      <c r="MC79" s="47"/>
      <c r="MD79" s="47"/>
      <c r="ME79" s="47"/>
      <c r="MF79" s="47"/>
      <c r="MG79" s="47"/>
      <c r="MH79" s="47"/>
      <c r="MI79" s="47"/>
      <c r="MJ79" s="47"/>
      <c r="MK79" s="47"/>
      <c r="ML79" s="47"/>
      <c r="MM79" s="47"/>
      <c r="MN79" s="47"/>
      <c r="MO79" s="47"/>
      <c r="MP79" s="47"/>
      <c r="MQ79" s="47"/>
      <c r="MR79" s="47"/>
      <c r="MS79" s="47"/>
      <c r="MT79" s="47"/>
      <c r="MU79" s="47"/>
      <c r="MV79" s="47"/>
      <c r="MW79" s="47"/>
      <c r="MX79" s="47"/>
      <c r="MY79" s="47"/>
      <c r="MZ79" s="47"/>
      <c r="NA79" s="47"/>
      <c r="NB79" s="47"/>
      <c r="NC79" s="47"/>
      <c r="ND79" s="47"/>
      <c r="NE79" s="47"/>
      <c r="NF79" s="47"/>
      <c r="NG79" s="47"/>
      <c r="NH79" s="47"/>
      <c r="NI79" s="47"/>
      <c r="NJ79" s="47"/>
      <c r="NK79" s="47"/>
      <c r="NL79" s="47"/>
      <c r="NM79" s="47"/>
      <c r="NN79" s="47"/>
      <c r="NO79" s="47"/>
      <c r="NP79" s="47"/>
      <c r="NQ79" s="47"/>
      <c r="NR79" s="47"/>
      <c r="NS79" s="47"/>
      <c r="NT79" s="47"/>
      <c r="NU79" s="47"/>
      <c r="NV79" s="47"/>
    </row>
    <row r="80" spans="1:386" s="30" customFormat="1" ht="27.75" customHeight="1" x14ac:dyDescent="0.2">
      <c r="A80" s="180"/>
      <c r="B80" s="143">
        <v>87.54</v>
      </c>
      <c r="C80" s="181">
        <f>SUM(B78:B80)</f>
        <v>594.26</v>
      </c>
      <c r="D80" s="182"/>
      <c r="E80" s="126" t="s">
        <v>90</v>
      </c>
      <c r="F80" s="183"/>
      <c r="G80" s="47"/>
      <c r="H80" s="141"/>
      <c r="I80" s="48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  <c r="IW80" s="47"/>
      <c r="IX80" s="47"/>
      <c r="IY80" s="47"/>
      <c r="IZ80" s="47"/>
      <c r="JA80" s="47"/>
      <c r="JB80" s="47"/>
      <c r="JC80" s="47"/>
      <c r="JD80" s="47"/>
      <c r="JE80" s="47"/>
      <c r="JF80" s="47"/>
      <c r="JG80" s="47"/>
      <c r="JH80" s="47"/>
      <c r="JI80" s="47"/>
      <c r="JJ80" s="47"/>
      <c r="JK80" s="47"/>
      <c r="JL80" s="47"/>
      <c r="JM80" s="47"/>
      <c r="JN80" s="47"/>
      <c r="JO80" s="47"/>
      <c r="JP80" s="47"/>
      <c r="JQ80" s="47"/>
      <c r="JR80" s="47"/>
      <c r="JS80" s="47"/>
      <c r="JT80" s="47"/>
      <c r="JU80" s="47"/>
      <c r="JV80" s="47"/>
      <c r="JW80" s="47"/>
      <c r="JX80" s="47"/>
      <c r="JY80" s="47"/>
      <c r="JZ80" s="47"/>
      <c r="KA80" s="47"/>
      <c r="KB80" s="47"/>
      <c r="KC80" s="47"/>
      <c r="KD80" s="47"/>
      <c r="KE80" s="47"/>
      <c r="KF80" s="47"/>
      <c r="KG80" s="47"/>
      <c r="KH80" s="47"/>
      <c r="KI80" s="47"/>
      <c r="KJ80" s="47"/>
      <c r="KK80" s="47"/>
      <c r="KL80" s="47"/>
      <c r="KM80" s="47"/>
      <c r="KN80" s="47"/>
      <c r="KO80" s="47"/>
      <c r="KP80" s="47"/>
      <c r="KQ80" s="47"/>
      <c r="KR80" s="47"/>
      <c r="KS80" s="47"/>
      <c r="KT80" s="47"/>
      <c r="KU80" s="47"/>
      <c r="KV80" s="47"/>
      <c r="KW80" s="47"/>
      <c r="KX80" s="47"/>
      <c r="KY80" s="47"/>
      <c r="KZ80" s="47"/>
      <c r="LA80" s="47"/>
      <c r="LB80" s="47"/>
      <c r="LC80" s="47"/>
      <c r="LD80" s="47"/>
      <c r="LE80" s="47"/>
      <c r="LF80" s="47"/>
      <c r="LG80" s="47"/>
      <c r="LH80" s="47"/>
      <c r="LI80" s="47"/>
      <c r="LJ80" s="47"/>
      <c r="LK80" s="47"/>
      <c r="LL80" s="47"/>
      <c r="LM80" s="47"/>
      <c r="LN80" s="47"/>
      <c r="LO80" s="47"/>
      <c r="LP80" s="47"/>
      <c r="LQ80" s="47"/>
      <c r="LR80" s="47"/>
      <c r="LS80" s="47"/>
      <c r="LT80" s="47"/>
      <c r="LU80" s="47"/>
      <c r="LV80" s="47"/>
      <c r="LW80" s="47"/>
      <c r="LX80" s="47"/>
      <c r="LY80" s="47"/>
      <c r="LZ80" s="47"/>
      <c r="MA80" s="47"/>
      <c r="MB80" s="47"/>
      <c r="MC80" s="47"/>
      <c r="MD80" s="47"/>
      <c r="ME80" s="47"/>
      <c r="MF80" s="47"/>
      <c r="MG80" s="47"/>
      <c r="MH80" s="47"/>
      <c r="MI80" s="47"/>
      <c r="MJ80" s="47"/>
      <c r="MK80" s="47"/>
      <c r="ML80" s="47"/>
      <c r="MM80" s="47"/>
      <c r="MN80" s="47"/>
      <c r="MO80" s="47"/>
      <c r="MP80" s="47"/>
      <c r="MQ80" s="47"/>
      <c r="MR80" s="47"/>
      <c r="MS80" s="47"/>
      <c r="MT80" s="47"/>
      <c r="MU80" s="47"/>
      <c r="MV80" s="47"/>
      <c r="MW80" s="47"/>
      <c r="MX80" s="47"/>
      <c r="MY80" s="47"/>
      <c r="MZ80" s="47"/>
      <c r="NA80" s="47"/>
      <c r="NB80" s="47"/>
      <c r="NC80" s="47"/>
      <c r="ND80" s="47"/>
      <c r="NE80" s="47"/>
      <c r="NF80" s="47"/>
      <c r="NG80" s="47"/>
      <c r="NH80" s="47"/>
      <c r="NI80" s="47"/>
      <c r="NJ80" s="47"/>
      <c r="NK80" s="47"/>
      <c r="NL80" s="47"/>
      <c r="NM80" s="47"/>
      <c r="NN80" s="47"/>
      <c r="NO80" s="47"/>
      <c r="NP80" s="47"/>
      <c r="NQ80" s="47"/>
      <c r="NR80" s="47"/>
      <c r="NS80" s="47"/>
      <c r="NT80" s="47"/>
      <c r="NU80" s="47"/>
      <c r="NV80" s="47"/>
    </row>
    <row r="81" spans="1:386" s="30" customFormat="1" ht="27.75" customHeight="1" x14ac:dyDescent="0.2">
      <c r="A81" s="180"/>
      <c r="B81" s="143"/>
      <c r="C81" s="181"/>
      <c r="D81" s="182"/>
      <c r="E81" s="126"/>
      <c r="F81" s="183"/>
      <c r="G81" s="47"/>
      <c r="H81" s="141"/>
      <c r="I81" s="48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  <c r="IU81" s="47"/>
      <c r="IV81" s="47"/>
      <c r="IW81" s="47"/>
      <c r="IX81" s="47"/>
      <c r="IY81" s="47"/>
      <c r="IZ81" s="47"/>
      <c r="JA81" s="47"/>
      <c r="JB81" s="47"/>
      <c r="JC81" s="47"/>
      <c r="JD81" s="47"/>
      <c r="JE81" s="47"/>
      <c r="JF81" s="47"/>
      <c r="JG81" s="47"/>
      <c r="JH81" s="47"/>
      <c r="JI81" s="47"/>
      <c r="JJ81" s="47"/>
      <c r="JK81" s="47"/>
      <c r="JL81" s="47"/>
      <c r="JM81" s="47"/>
      <c r="JN81" s="47"/>
      <c r="JO81" s="47"/>
      <c r="JP81" s="47"/>
      <c r="JQ81" s="47"/>
      <c r="JR81" s="47"/>
      <c r="JS81" s="47"/>
      <c r="JT81" s="47"/>
      <c r="JU81" s="47"/>
      <c r="JV81" s="47"/>
      <c r="JW81" s="47"/>
      <c r="JX81" s="47"/>
      <c r="JY81" s="47"/>
      <c r="JZ81" s="47"/>
      <c r="KA81" s="47"/>
      <c r="KB81" s="47"/>
      <c r="KC81" s="47"/>
      <c r="KD81" s="47"/>
      <c r="KE81" s="47"/>
      <c r="KF81" s="47"/>
      <c r="KG81" s="47"/>
      <c r="KH81" s="47"/>
      <c r="KI81" s="47"/>
      <c r="KJ81" s="47"/>
      <c r="KK81" s="47"/>
      <c r="KL81" s="47"/>
      <c r="KM81" s="47"/>
      <c r="KN81" s="47"/>
      <c r="KO81" s="47"/>
      <c r="KP81" s="47"/>
      <c r="KQ81" s="47"/>
      <c r="KR81" s="47"/>
      <c r="KS81" s="47"/>
      <c r="KT81" s="47"/>
      <c r="KU81" s="47"/>
      <c r="KV81" s="47"/>
      <c r="KW81" s="47"/>
      <c r="KX81" s="47"/>
      <c r="KY81" s="47"/>
      <c r="KZ81" s="47"/>
      <c r="LA81" s="47"/>
      <c r="LB81" s="47"/>
      <c r="LC81" s="47"/>
      <c r="LD81" s="47"/>
      <c r="LE81" s="47"/>
      <c r="LF81" s="47"/>
      <c r="LG81" s="47"/>
      <c r="LH81" s="47"/>
      <c r="LI81" s="47"/>
      <c r="LJ81" s="47"/>
      <c r="LK81" s="47"/>
      <c r="LL81" s="47"/>
      <c r="LM81" s="47"/>
      <c r="LN81" s="47"/>
      <c r="LO81" s="47"/>
      <c r="LP81" s="47"/>
      <c r="LQ81" s="47"/>
      <c r="LR81" s="47"/>
      <c r="LS81" s="47"/>
      <c r="LT81" s="47"/>
      <c r="LU81" s="47"/>
      <c r="LV81" s="47"/>
      <c r="LW81" s="47"/>
      <c r="LX81" s="47"/>
      <c r="LY81" s="47"/>
      <c r="LZ81" s="47"/>
      <c r="MA81" s="47"/>
      <c r="MB81" s="47"/>
      <c r="MC81" s="47"/>
      <c r="MD81" s="47"/>
      <c r="ME81" s="47"/>
      <c r="MF81" s="47"/>
      <c r="MG81" s="47"/>
      <c r="MH81" s="47"/>
      <c r="MI81" s="47"/>
      <c r="MJ81" s="47"/>
      <c r="MK81" s="47"/>
      <c r="ML81" s="47"/>
      <c r="MM81" s="47"/>
      <c r="MN81" s="47"/>
      <c r="MO81" s="47"/>
      <c r="MP81" s="47"/>
      <c r="MQ81" s="47"/>
      <c r="MR81" s="47"/>
      <c r="MS81" s="47"/>
      <c r="MT81" s="47"/>
      <c r="MU81" s="47"/>
      <c r="MV81" s="47"/>
      <c r="MW81" s="47"/>
      <c r="MX81" s="47"/>
      <c r="MY81" s="47"/>
      <c r="MZ81" s="47"/>
      <c r="NA81" s="47"/>
      <c r="NB81" s="47"/>
      <c r="NC81" s="47"/>
      <c r="ND81" s="47"/>
      <c r="NE81" s="47"/>
      <c r="NF81" s="47"/>
      <c r="NG81" s="47"/>
      <c r="NH81" s="47"/>
      <c r="NI81" s="47"/>
      <c r="NJ81" s="47"/>
      <c r="NK81" s="47"/>
      <c r="NL81" s="47"/>
      <c r="NM81" s="47"/>
      <c r="NN81" s="47"/>
      <c r="NO81" s="47"/>
      <c r="NP81" s="47"/>
      <c r="NQ81" s="47"/>
      <c r="NR81" s="47"/>
      <c r="NS81" s="47"/>
      <c r="NT81" s="47"/>
      <c r="NU81" s="47"/>
      <c r="NV81" s="47"/>
    </row>
    <row r="82" spans="1:386" s="30" customFormat="1" ht="27.75" customHeight="1" x14ac:dyDescent="0.2">
      <c r="A82" s="180">
        <v>42780</v>
      </c>
      <c r="B82" s="143">
        <v>346.43</v>
      </c>
      <c r="C82" s="181"/>
      <c r="D82" s="182" t="s">
        <v>119</v>
      </c>
      <c r="E82" s="126" t="s">
        <v>44</v>
      </c>
      <c r="F82" s="183" t="s">
        <v>61</v>
      </c>
      <c r="G82" s="47"/>
      <c r="H82" s="141"/>
      <c r="I82" s="48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  <c r="IU82" s="47"/>
      <c r="IV82" s="47"/>
      <c r="IW82" s="47"/>
      <c r="IX82" s="47"/>
      <c r="IY82" s="47"/>
      <c r="IZ82" s="47"/>
      <c r="JA82" s="47"/>
      <c r="JB82" s="47"/>
      <c r="JC82" s="47"/>
      <c r="JD82" s="47"/>
      <c r="JE82" s="47"/>
      <c r="JF82" s="47"/>
      <c r="JG82" s="47"/>
      <c r="JH82" s="47"/>
      <c r="JI82" s="47"/>
      <c r="JJ82" s="47"/>
      <c r="JK82" s="47"/>
      <c r="JL82" s="47"/>
      <c r="JM82" s="47"/>
      <c r="JN82" s="47"/>
      <c r="JO82" s="47"/>
      <c r="JP82" s="47"/>
      <c r="JQ82" s="47"/>
      <c r="JR82" s="47"/>
      <c r="JS82" s="47"/>
      <c r="JT82" s="47"/>
      <c r="JU82" s="47"/>
      <c r="JV82" s="47"/>
      <c r="JW82" s="47"/>
      <c r="JX82" s="47"/>
      <c r="JY82" s="47"/>
      <c r="JZ82" s="47"/>
      <c r="KA82" s="47"/>
      <c r="KB82" s="47"/>
      <c r="KC82" s="47"/>
      <c r="KD82" s="47"/>
      <c r="KE82" s="47"/>
      <c r="KF82" s="47"/>
      <c r="KG82" s="47"/>
      <c r="KH82" s="47"/>
      <c r="KI82" s="47"/>
      <c r="KJ82" s="47"/>
      <c r="KK82" s="47"/>
      <c r="KL82" s="47"/>
      <c r="KM82" s="47"/>
      <c r="KN82" s="47"/>
      <c r="KO82" s="47"/>
      <c r="KP82" s="47"/>
      <c r="KQ82" s="47"/>
      <c r="KR82" s="47"/>
      <c r="KS82" s="47"/>
      <c r="KT82" s="47"/>
      <c r="KU82" s="47"/>
      <c r="KV82" s="47"/>
      <c r="KW82" s="47"/>
      <c r="KX82" s="47"/>
      <c r="KY82" s="47"/>
      <c r="KZ82" s="47"/>
      <c r="LA82" s="47"/>
      <c r="LB82" s="47"/>
      <c r="LC82" s="47"/>
      <c r="LD82" s="47"/>
      <c r="LE82" s="47"/>
      <c r="LF82" s="47"/>
      <c r="LG82" s="47"/>
      <c r="LH82" s="47"/>
      <c r="LI82" s="47"/>
      <c r="LJ82" s="47"/>
      <c r="LK82" s="47"/>
      <c r="LL82" s="47"/>
      <c r="LM82" s="47"/>
      <c r="LN82" s="47"/>
      <c r="LO82" s="47"/>
      <c r="LP82" s="47"/>
      <c r="LQ82" s="47"/>
      <c r="LR82" s="47"/>
      <c r="LS82" s="47"/>
      <c r="LT82" s="47"/>
      <c r="LU82" s="47"/>
      <c r="LV82" s="47"/>
      <c r="LW82" s="47"/>
      <c r="LX82" s="47"/>
      <c r="LY82" s="47"/>
      <c r="LZ82" s="47"/>
      <c r="MA82" s="47"/>
      <c r="MB82" s="47"/>
      <c r="MC82" s="47"/>
      <c r="MD82" s="47"/>
      <c r="ME82" s="47"/>
      <c r="MF82" s="47"/>
      <c r="MG82" s="47"/>
      <c r="MH82" s="47"/>
      <c r="MI82" s="47"/>
      <c r="MJ82" s="47"/>
      <c r="MK82" s="47"/>
      <c r="ML82" s="47"/>
      <c r="MM82" s="47"/>
      <c r="MN82" s="47"/>
      <c r="MO82" s="47"/>
      <c r="MP82" s="47"/>
      <c r="MQ82" s="47"/>
      <c r="MR82" s="47"/>
      <c r="MS82" s="47"/>
      <c r="MT82" s="47"/>
      <c r="MU82" s="47"/>
      <c r="MV82" s="47"/>
      <c r="MW82" s="47"/>
      <c r="MX82" s="47"/>
      <c r="MY82" s="47"/>
      <c r="MZ82" s="47"/>
      <c r="NA82" s="47"/>
      <c r="NB82" s="47"/>
      <c r="NC82" s="47"/>
      <c r="ND82" s="47"/>
      <c r="NE82" s="47"/>
      <c r="NF82" s="47"/>
      <c r="NG82" s="47"/>
      <c r="NH82" s="47"/>
      <c r="NI82" s="47"/>
      <c r="NJ82" s="47"/>
      <c r="NK82" s="47"/>
      <c r="NL82" s="47"/>
      <c r="NM82" s="47"/>
      <c r="NN82" s="47"/>
      <c r="NO82" s="47"/>
      <c r="NP82" s="47"/>
      <c r="NQ82" s="47"/>
      <c r="NR82" s="47"/>
      <c r="NS82" s="47"/>
      <c r="NT82" s="47"/>
      <c r="NU82" s="47"/>
      <c r="NV82" s="47"/>
    </row>
    <row r="83" spans="1:386" s="30" customFormat="1" ht="27.75" customHeight="1" x14ac:dyDescent="0.2">
      <c r="A83" s="180"/>
      <c r="B83" s="143">
        <v>62.1</v>
      </c>
      <c r="C83" s="181"/>
      <c r="D83" s="182"/>
      <c r="E83" s="126" t="s">
        <v>74</v>
      </c>
      <c r="F83" s="183"/>
      <c r="G83" s="47"/>
      <c r="H83" s="141"/>
      <c r="I83" s="48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  <c r="IV83" s="47"/>
      <c r="IW83" s="47"/>
      <c r="IX83" s="47"/>
      <c r="IY83" s="47"/>
      <c r="IZ83" s="47"/>
      <c r="JA83" s="47"/>
      <c r="JB83" s="47"/>
      <c r="JC83" s="47"/>
      <c r="JD83" s="47"/>
      <c r="JE83" s="47"/>
      <c r="JF83" s="47"/>
      <c r="JG83" s="47"/>
      <c r="JH83" s="47"/>
      <c r="JI83" s="47"/>
      <c r="JJ83" s="47"/>
      <c r="JK83" s="47"/>
      <c r="JL83" s="47"/>
      <c r="JM83" s="47"/>
      <c r="JN83" s="47"/>
      <c r="JO83" s="47"/>
      <c r="JP83" s="47"/>
      <c r="JQ83" s="47"/>
      <c r="JR83" s="47"/>
      <c r="JS83" s="47"/>
      <c r="JT83" s="47"/>
      <c r="JU83" s="47"/>
      <c r="JV83" s="47"/>
      <c r="JW83" s="47"/>
      <c r="JX83" s="47"/>
      <c r="JY83" s="47"/>
      <c r="JZ83" s="47"/>
      <c r="KA83" s="47"/>
      <c r="KB83" s="47"/>
      <c r="KC83" s="47"/>
      <c r="KD83" s="47"/>
      <c r="KE83" s="47"/>
      <c r="KF83" s="47"/>
      <c r="KG83" s="47"/>
      <c r="KH83" s="47"/>
      <c r="KI83" s="47"/>
      <c r="KJ83" s="47"/>
      <c r="KK83" s="47"/>
      <c r="KL83" s="47"/>
      <c r="KM83" s="47"/>
      <c r="KN83" s="47"/>
      <c r="KO83" s="47"/>
      <c r="KP83" s="47"/>
      <c r="KQ83" s="47"/>
      <c r="KR83" s="47"/>
      <c r="KS83" s="47"/>
      <c r="KT83" s="47"/>
      <c r="KU83" s="47"/>
      <c r="KV83" s="47"/>
      <c r="KW83" s="47"/>
      <c r="KX83" s="47"/>
      <c r="KY83" s="47"/>
      <c r="KZ83" s="47"/>
      <c r="LA83" s="47"/>
      <c r="LB83" s="47"/>
      <c r="LC83" s="47"/>
      <c r="LD83" s="47"/>
      <c r="LE83" s="47"/>
      <c r="LF83" s="47"/>
      <c r="LG83" s="47"/>
      <c r="LH83" s="47"/>
      <c r="LI83" s="47"/>
      <c r="LJ83" s="47"/>
      <c r="LK83" s="47"/>
      <c r="LL83" s="47"/>
      <c r="LM83" s="47"/>
      <c r="LN83" s="47"/>
      <c r="LO83" s="47"/>
      <c r="LP83" s="47"/>
      <c r="LQ83" s="47"/>
      <c r="LR83" s="47"/>
      <c r="LS83" s="47"/>
      <c r="LT83" s="47"/>
      <c r="LU83" s="47"/>
      <c r="LV83" s="47"/>
      <c r="LW83" s="47"/>
      <c r="LX83" s="47"/>
      <c r="LY83" s="47"/>
      <c r="LZ83" s="47"/>
      <c r="MA83" s="47"/>
      <c r="MB83" s="47"/>
      <c r="MC83" s="47"/>
      <c r="MD83" s="47"/>
      <c r="ME83" s="47"/>
      <c r="MF83" s="47"/>
      <c r="MG83" s="47"/>
      <c r="MH83" s="47"/>
      <c r="MI83" s="47"/>
      <c r="MJ83" s="47"/>
      <c r="MK83" s="47"/>
      <c r="ML83" s="47"/>
      <c r="MM83" s="47"/>
      <c r="MN83" s="47"/>
      <c r="MO83" s="47"/>
      <c r="MP83" s="47"/>
      <c r="MQ83" s="47"/>
      <c r="MR83" s="47"/>
      <c r="MS83" s="47"/>
      <c r="MT83" s="47"/>
      <c r="MU83" s="47"/>
      <c r="MV83" s="47"/>
      <c r="MW83" s="47"/>
      <c r="MX83" s="47"/>
      <c r="MY83" s="47"/>
      <c r="MZ83" s="47"/>
      <c r="NA83" s="47"/>
      <c r="NB83" s="47"/>
      <c r="NC83" s="47"/>
      <c r="ND83" s="47"/>
      <c r="NE83" s="47"/>
      <c r="NF83" s="47"/>
      <c r="NG83" s="47"/>
      <c r="NH83" s="47"/>
      <c r="NI83" s="47"/>
      <c r="NJ83" s="47"/>
      <c r="NK83" s="47"/>
      <c r="NL83" s="47"/>
      <c r="NM83" s="47"/>
      <c r="NN83" s="47"/>
      <c r="NO83" s="47"/>
      <c r="NP83" s="47"/>
      <c r="NQ83" s="47"/>
      <c r="NR83" s="47"/>
      <c r="NS83" s="47"/>
      <c r="NT83" s="47"/>
      <c r="NU83" s="47"/>
      <c r="NV83" s="47"/>
    </row>
    <row r="84" spans="1:386" s="30" customFormat="1" ht="27.75" customHeight="1" x14ac:dyDescent="0.2">
      <c r="A84" s="180"/>
      <c r="B84" s="143">
        <v>59</v>
      </c>
      <c r="C84" s="181">
        <f>SUM(B82:B84)</f>
        <v>467.53000000000003</v>
      </c>
      <c r="D84" s="182"/>
      <c r="E84" s="126" t="s">
        <v>56</v>
      </c>
      <c r="F84" s="183"/>
      <c r="G84" s="47"/>
      <c r="H84" s="141"/>
      <c r="I84" s="48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  <c r="IW84" s="47"/>
      <c r="IX84" s="47"/>
      <c r="IY84" s="47"/>
      <c r="IZ84" s="47"/>
      <c r="JA84" s="47"/>
      <c r="JB84" s="47"/>
      <c r="JC84" s="47"/>
      <c r="JD84" s="47"/>
      <c r="JE84" s="47"/>
      <c r="JF84" s="47"/>
      <c r="JG84" s="47"/>
      <c r="JH84" s="47"/>
      <c r="JI84" s="47"/>
      <c r="JJ84" s="47"/>
      <c r="JK84" s="47"/>
      <c r="JL84" s="47"/>
      <c r="JM84" s="47"/>
      <c r="JN84" s="47"/>
      <c r="JO84" s="47"/>
      <c r="JP84" s="47"/>
      <c r="JQ84" s="47"/>
      <c r="JR84" s="47"/>
      <c r="JS84" s="47"/>
      <c r="JT84" s="47"/>
      <c r="JU84" s="47"/>
      <c r="JV84" s="47"/>
      <c r="JW84" s="47"/>
      <c r="JX84" s="47"/>
      <c r="JY84" s="47"/>
      <c r="JZ84" s="47"/>
      <c r="KA84" s="47"/>
      <c r="KB84" s="47"/>
      <c r="KC84" s="47"/>
      <c r="KD84" s="47"/>
      <c r="KE84" s="47"/>
      <c r="KF84" s="47"/>
      <c r="KG84" s="47"/>
      <c r="KH84" s="47"/>
      <c r="KI84" s="47"/>
      <c r="KJ84" s="47"/>
      <c r="KK84" s="47"/>
      <c r="KL84" s="47"/>
      <c r="KM84" s="47"/>
      <c r="KN84" s="47"/>
      <c r="KO84" s="47"/>
      <c r="KP84" s="47"/>
      <c r="KQ84" s="47"/>
      <c r="KR84" s="47"/>
      <c r="KS84" s="47"/>
      <c r="KT84" s="47"/>
      <c r="KU84" s="47"/>
      <c r="KV84" s="47"/>
      <c r="KW84" s="47"/>
      <c r="KX84" s="47"/>
      <c r="KY84" s="47"/>
      <c r="KZ84" s="47"/>
      <c r="LA84" s="47"/>
      <c r="LB84" s="47"/>
      <c r="LC84" s="47"/>
      <c r="LD84" s="47"/>
      <c r="LE84" s="47"/>
      <c r="LF84" s="47"/>
      <c r="LG84" s="47"/>
      <c r="LH84" s="47"/>
      <c r="LI84" s="47"/>
      <c r="LJ84" s="47"/>
      <c r="LK84" s="47"/>
      <c r="LL84" s="47"/>
      <c r="LM84" s="47"/>
      <c r="LN84" s="47"/>
      <c r="LO84" s="47"/>
      <c r="LP84" s="47"/>
      <c r="LQ84" s="47"/>
      <c r="LR84" s="47"/>
      <c r="LS84" s="47"/>
      <c r="LT84" s="47"/>
      <c r="LU84" s="47"/>
      <c r="LV84" s="47"/>
      <c r="LW84" s="47"/>
      <c r="LX84" s="47"/>
      <c r="LY84" s="47"/>
      <c r="LZ84" s="47"/>
      <c r="MA84" s="47"/>
      <c r="MB84" s="47"/>
      <c r="MC84" s="47"/>
      <c r="MD84" s="47"/>
      <c r="ME84" s="47"/>
      <c r="MF84" s="47"/>
      <c r="MG84" s="47"/>
      <c r="MH84" s="47"/>
      <c r="MI84" s="47"/>
      <c r="MJ84" s="47"/>
      <c r="MK84" s="47"/>
      <c r="ML84" s="47"/>
      <c r="MM84" s="47"/>
      <c r="MN84" s="47"/>
      <c r="MO84" s="47"/>
      <c r="MP84" s="47"/>
      <c r="MQ84" s="47"/>
      <c r="MR84" s="47"/>
      <c r="MS84" s="47"/>
      <c r="MT84" s="47"/>
      <c r="MU84" s="47"/>
      <c r="MV84" s="47"/>
      <c r="MW84" s="47"/>
      <c r="MX84" s="47"/>
      <c r="MY84" s="47"/>
      <c r="MZ84" s="47"/>
      <c r="NA84" s="47"/>
      <c r="NB84" s="47"/>
      <c r="NC84" s="47"/>
      <c r="ND84" s="47"/>
      <c r="NE84" s="47"/>
      <c r="NF84" s="47"/>
      <c r="NG84" s="47"/>
      <c r="NH84" s="47"/>
      <c r="NI84" s="47"/>
      <c r="NJ84" s="47"/>
      <c r="NK84" s="47"/>
      <c r="NL84" s="47"/>
      <c r="NM84" s="47"/>
      <c r="NN84" s="47"/>
      <c r="NO84" s="47"/>
      <c r="NP84" s="47"/>
      <c r="NQ84" s="47"/>
      <c r="NR84" s="47"/>
      <c r="NS84" s="47"/>
      <c r="NT84" s="47"/>
      <c r="NU84" s="47"/>
      <c r="NV84" s="47"/>
    </row>
    <row r="85" spans="1:386" s="30" customFormat="1" ht="27.75" customHeight="1" x14ac:dyDescent="0.2">
      <c r="A85" s="180"/>
      <c r="B85" s="143"/>
      <c r="C85" s="181"/>
      <c r="D85" s="182"/>
      <c r="E85" s="126"/>
      <c r="F85" s="183"/>
      <c r="G85" s="47"/>
      <c r="H85" s="141"/>
      <c r="I85" s="48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  <c r="IS85" s="47"/>
      <c r="IT85" s="47"/>
      <c r="IU85" s="47"/>
      <c r="IV85" s="47"/>
      <c r="IW85" s="47"/>
      <c r="IX85" s="47"/>
      <c r="IY85" s="47"/>
      <c r="IZ85" s="47"/>
      <c r="JA85" s="47"/>
      <c r="JB85" s="47"/>
      <c r="JC85" s="47"/>
      <c r="JD85" s="47"/>
      <c r="JE85" s="47"/>
      <c r="JF85" s="47"/>
      <c r="JG85" s="47"/>
      <c r="JH85" s="47"/>
      <c r="JI85" s="47"/>
      <c r="JJ85" s="47"/>
      <c r="JK85" s="47"/>
      <c r="JL85" s="47"/>
      <c r="JM85" s="47"/>
      <c r="JN85" s="47"/>
      <c r="JO85" s="47"/>
      <c r="JP85" s="47"/>
      <c r="JQ85" s="47"/>
      <c r="JR85" s="47"/>
      <c r="JS85" s="47"/>
      <c r="JT85" s="47"/>
      <c r="JU85" s="47"/>
      <c r="JV85" s="47"/>
      <c r="JW85" s="47"/>
      <c r="JX85" s="47"/>
      <c r="JY85" s="47"/>
      <c r="JZ85" s="47"/>
      <c r="KA85" s="47"/>
      <c r="KB85" s="47"/>
      <c r="KC85" s="47"/>
      <c r="KD85" s="47"/>
      <c r="KE85" s="47"/>
      <c r="KF85" s="47"/>
      <c r="KG85" s="47"/>
      <c r="KH85" s="47"/>
      <c r="KI85" s="47"/>
      <c r="KJ85" s="47"/>
      <c r="KK85" s="47"/>
      <c r="KL85" s="47"/>
      <c r="KM85" s="47"/>
      <c r="KN85" s="47"/>
      <c r="KO85" s="47"/>
      <c r="KP85" s="47"/>
      <c r="KQ85" s="47"/>
      <c r="KR85" s="47"/>
      <c r="KS85" s="47"/>
      <c r="KT85" s="47"/>
      <c r="KU85" s="47"/>
      <c r="KV85" s="47"/>
      <c r="KW85" s="47"/>
      <c r="KX85" s="47"/>
      <c r="KY85" s="47"/>
      <c r="KZ85" s="47"/>
      <c r="LA85" s="47"/>
      <c r="LB85" s="47"/>
      <c r="LC85" s="47"/>
      <c r="LD85" s="47"/>
      <c r="LE85" s="47"/>
      <c r="LF85" s="47"/>
      <c r="LG85" s="47"/>
      <c r="LH85" s="47"/>
      <c r="LI85" s="47"/>
      <c r="LJ85" s="47"/>
      <c r="LK85" s="47"/>
      <c r="LL85" s="47"/>
      <c r="LM85" s="47"/>
      <c r="LN85" s="47"/>
      <c r="LO85" s="47"/>
      <c r="LP85" s="47"/>
      <c r="LQ85" s="47"/>
      <c r="LR85" s="47"/>
      <c r="LS85" s="47"/>
      <c r="LT85" s="47"/>
      <c r="LU85" s="47"/>
      <c r="LV85" s="47"/>
      <c r="LW85" s="47"/>
      <c r="LX85" s="47"/>
      <c r="LY85" s="47"/>
      <c r="LZ85" s="47"/>
      <c r="MA85" s="47"/>
      <c r="MB85" s="47"/>
      <c r="MC85" s="47"/>
      <c r="MD85" s="47"/>
      <c r="ME85" s="47"/>
      <c r="MF85" s="47"/>
      <c r="MG85" s="47"/>
      <c r="MH85" s="47"/>
      <c r="MI85" s="47"/>
      <c r="MJ85" s="47"/>
      <c r="MK85" s="47"/>
      <c r="ML85" s="47"/>
      <c r="MM85" s="47"/>
      <c r="MN85" s="47"/>
      <c r="MO85" s="47"/>
      <c r="MP85" s="47"/>
      <c r="MQ85" s="47"/>
      <c r="MR85" s="47"/>
      <c r="MS85" s="47"/>
      <c r="MT85" s="47"/>
      <c r="MU85" s="47"/>
      <c r="MV85" s="47"/>
      <c r="MW85" s="47"/>
      <c r="MX85" s="47"/>
      <c r="MY85" s="47"/>
      <c r="MZ85" s="47"/>
      <c r="NA85" s="47"/>
      <c r="NB85" s="47"/>
      <c r="NC85" s="47"/>
      <c r="ND85" s="47"/>
      <c r="NE85" s="47"/>
      <c r="NF85" s="47"/>
      <c r="NG85" s="47"/>
      <c r="NH85" s="47"/>
      <c r="NI85" s="47"/>
      <c r="NJ85" s="47"/>
      <c r="NK85" s="47"/>
      <c r="NL85" s="47"/>
      <c r="NM85" s="47"/>
      <c r="NN85" s="47"/>
      <c r="NO85" s="47"/>
      <c r="NP85" s="47"/>
      <c r="NQ85" s="47"/>
      <c r="NR85" s="47"/>
      <c r="NS85" s="47"/>
      <c r="NT85" s="47"/>
      <c r="NU85" s="47"/>
      <c r="NV85" s="47"/>
    </row>
    <row r="86" spans="1:386" s="30" customFormat="1" ht="27.75" customHeight="1" x14ac:dyDescent="0.2">
      <c r="A86" s="180">
        <v>42783</v>
      </c>
      <c r="B86" s="143">
        <v>313.29000000000002</v>
      </c>
      <c r="C86" s="181"/>
      <c r="D86" s="182" t="s">
        <v>120</v>
      </c>
      <c r="E86" s="126" t="s">
        <v>44</v>
      </c>
      <c r="F86" s="183" t="s">
        <v>27</v>
      </c>
      <c r="G86" s="47"/>
      <c r="H86" s="141"/>
      <c r="I86" s="48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  <c r="IU86" s="47"/>
      <c r="IV86" s="47"/>
      <c r="IW86" s="47"/>
      <c r="IX86" s="47"/>
      <c r="IY86" s="47"/>
      <c r="IZ86" s="47"/>
      <c r="JA86" s="47"/>
      <c r="JB86" s="47"/>
      <c r="JC86" s="47"/>
      <c r="JD86" s="47"/>
      <c r="JE86" s="47"/>
      <c r="JF86" s="47"/>
      <c r="JG86" s="47"/>
      <c r="JH86" s="47"/>
      <c r="JI86" s="47"/>
      <c r="JJ86" s="47"/>
      <c r="JK86" s="47"/>
      <c r="JL86" s="47"/>
      <c r="JM86" s="47"/>
      <c r="JN86" s="47"/>
      <c r="JO86" s="47"/>
      <c r="JP86" s="47"/>
      <c r="JQ86" s="47"/>
      <c r="JR86" s="47"/>
      <c r="JS86" s="47"/>
      <c r="JT86" s="47"/>
      <c r="JU86" s="47"/>
      <c r="JV86" s="47"/>
      <c r="JW86" s="47"/>
      <c r="JX86" s="47"/>
      <c r="JY86" s="47"/>
      <c r="JZ86" s="47"/>
      <c r="KA86" s="47"/>
      <c r="KB86" s="47"/>
      <c r="KC86" s="47"/>
      <c r="KD86" s="47"/>
      <c r="KE86" s="47"/>
      <c r="KF86" s="47"/>
      <c r="KG86" s="47"/>
      <c r="KH86" s="47"/>
      <c r="KI86" s="47"/>
      <c r="KJ86" s="47"/>
      <c r="KK86" s="47"/>
      <c r="KL86" s="47"/>
      <c r="KM86" s="47"/>
      <c r="KN86" s="47"/>
      <c r="KO86" s="47"/>
      <c r="KP86" s="47"/>
      <c r="KQ86" s="47"/>
      <c r="KR86" s="47"/>
      <c r="KS86" s="47"/>
      <c r="KT86" s="47"/>
      <c r="KU86" s="47"/>
      <c r="KV86" s="47"/>
      <c r="KW86" s="47"/>
      <c r="KX86" s="47"/>
      <c r="KY86" s="47"/>
      <c r="KZ86" s="47"/>
      <c r="LA86" s="47"/>
      <c r="LB86" s="47"/>
      <c r="LC86" s="47"/>
      <c r="LD86" s="47"/>
      <c r="LE86" s="47"/>
      <c r="LF86" s="47"/>
      <c r="LG86" s="47"/>
      <c r="LH86" s="47"/>
      <c r="LI86" s="47"/>
      <c r="LJ86" s="47"/>
      <c r="LK86" s="47"/>
      <c r="LL86" s="47"/>
      <c r="LM86" s="47"/>
      <c r="LN86" s="47"/>
      <c r="LO86" s="47"/>
      <c r="LP86" s="47"/>
      <c r="LQ86" s="47"/>
      <c r="LR86" s="47"/>
      <c r="LS86" s="47"/>
      <c r="LT86" s="47"/>
      <c r="LU86" s="47"/>
      <c r="LV86" s="47"/>
      <c r="LW86" s="47"/>
      <c r="LX86" s="47"/>
      <c r="LY86" s="47"/>
      <c r="LZ86" s="47"/>
      <c r="MA86" s="47"/>
      <c r="MB86" s="47"/>
      <c r="MC86" s="47"/>
      <c r="MD86" s="47"/>
      <c r="ME86" s="47"/>
      <c r="MF86" s="47"/>
      <c r="MG86" s="47"/>
      <c r="MH86" s="47"/>
      <c r="MI86" s="47"/>
      <c r="MJ86" s="47"/>
      <c r="MK86" s="47"/>
      <c r="ML86" s="47"/>
      <c r="MM86" s="47"/>
      <c r="MN86" s="47"/>
      <c r="MO86" s="47"/>
      <c r="MP86" s="47"/>
      <c r="MQ86" s="47"/>
      <c r="MR86" s="47"/>
      <c r="MS86" s="47"/>
      <c r="MT86" s="47"/>
      <c r="MU86" s="47"/>
      <c r="MV86" s="47"/>
      <c r="MW86" s="47"/>
      <c r="MX86" s="47"/>
      <c r="MY86" s="47"/>
      <c r="MZ86" s="47"/>
      <c r="NA86" s="47"/>
      <c r="NB86" s="47"/>
      <c r="NC86" s="47"/>
      <c r="ND86" s="47"/>
      <c r="NE86" s="47"/>
      <c r="NF86" s="47"/>
      <c r="NG86" s="47"/>
      <c r="NH86" s="47"/>
      <c r="NI86" s="47"/>
      <c r="NJ86" s="47"/>
      <c r="NK86" s="47"/>
      <c r="NL86" s="47"/>
      <c r="NM86" s="47"/>
      <c r="NN86" s="47"/>
      <c r="NO86" s="47"/>
      <c r="NP86" s="47"/>
      <c r="NQ86" s="47"/>
      <c r="NR86" s="47"/>
      <c r="NS86" s="47"/>
      <c r="NT86" s="47"/>
      <c r="NU86" s="47"/>
      <c r="NV86" s="47"/>
    </row>
    <row r="87" spans="1:386" s="30" customFormat="1" ht="36" customHeight="1" x14ac:dyDescent="0.2">
      <c r="A87" s="180"/>
      <c r="B87" s="143">
        <v>59</v>
      </c>
      <c r="C87" s="181">
        <f>SUM(B86:B87)</f>
        <v>372.29</v>
      </c>
      <c r="D87" s="182"/>
      <c r="E87" s="126" t="s">
        <v>56</v>
      </c>
      <c r="F87" s="183"/>
      <c r="G87" s="47"/>
      <c r="H87" s="141"/>
      <c r="I87" s="48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</row>
    <row r="88" spans="1:386" s="30" customFormat="1" ht="27.75" customHeight="1" x14ac:dyDescent="0.2">
      <c r="A88" s="180"/>
      <c r="B88" s="143"/>
      <c r="C88" s="181"/>
      <c r="D88" s="182"/>
      <c r="E88" s="126"/>
      <c r="F88" s="183"/>
      <c r="G88" s="47"/>
      <c r="H88" s="141"/>
      <c r="I88" s="48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  <c r="IV88" s="47"/>
      <c r="IW88" s="47"/>
      <c r="IX88" s="47"/>
      <c r="IY88" s="47"/>
      <c r="IZ88" s="47"/>
      <c r="JA88" s="47"/>
      <c r="JB88" s="47"/>
      <c r="JC88" s="47"/>
      <c r="JD88" s="47"/>
      <c r="JE88" s="47"/>
      <c r="JF88" s="47"/>
      <c r="JG88" s="47"/>
      <c r="JH88" s="47"/>
      <c r="JI88" s="47"/>
      <c r="JJ88" s="47"/>
      <c r="JK88" s="47"/>
      <c r="JL88" s="47"/>
      <c r="JM88" s="47"/>
      <c r="JN88" s="47"/>
      <c r="JO88" s="47"/>
      <c r="JP88" s="47"/>
      <c r="JQ88" s="47"/>
      <c r="JR88" s="47"/>
      <c r="JS88" s="47"/>
      <c r="JT88" s="47"/>
      <c r="JU88" s="47"/>
      <c r="JV88" s="47"/>
      <c r="JW88" s="47"/>
      <c r="JX88" s="47"/>
      <c r="JY88" s="47"/>
      <c r="JZ88" s="47"/>
      <c r="KA88" s="47"/>
      <c r="KB88" s="47"/>
      <c r="KC88" s="47"/>
      <c r="KD88" s="47"/>
      <c r="KE88" s="47"/>
      <c r="KF88" s="47"/>
      <c r="KG88" s="47"/>
      <c r="KH88" s="47"/>
      <c r="KI88" s="47"/>
      <c r="KJ88" s="47"/>
      <c r="KK88" s="47"/>
      <c r="KL88" s="47"/>
      <c r="KM88" s="47"/>
      <c r="KN88" s="47"/>
      <c r="KO88" s="47"/>
      <c r="KP88" s="47"/>
      <c r="KQ88" s="47"/>
      <c r="KR88" s="47"/>
      <c r="KS88" s="47"/>
      <c r="KT88" s="47"/>
      <c r="KU88" s="47"/>
      <c r="KV88" s="47"/>
      <c r="KW88" s="47"/>
      <c r="KX88" s="47"/>
      <c r="KY88" s="47"/>
      <c r="KZ88" s="47"/>
      <c r="LA88" s="47"/>
      <c r="LB88" s="47"/>
      <c r="LC88" s="47"/>
      <c r="LD88" s="47"/>
      <c r="LE88" s="47"/>
      <c r="LF88" s="47"/>
      <c r="LG88" s="47"/>
      <c r="LH88" s="47"/>
      <c r="LI88" s="47"/>
      <c r="LJ88" s="47"/>
      <c r="LK88" s="47"/>
      <c r="LL88" s="47"/>
      <c r="LM88" s="47"/>
      <c r="LN88" s="47"/>
      <c r="LO88" s="47"/>
      <c r="LP88" s="47"/>
      <c r="LQ88" s="47"/>
      <c r="LR88" s="47"/>
      <c r="LS88" s="47"/>
      <c r="LT88" s="47"/>
      <c r="LU88" s="47"/>
      <c r="LV88" s="47"/>
      <c r="LW88" s="47"/>
      <c r="LX88" s="47"/>
      <c r="LY88" s="47"/>
      <c r="LZ88" s="47"/>
      <c r="MA88" s="47"/>
      <c r="MB88" s="47"/>
      <c r="MC88" s="47"/>
      <c r="MD88" s="47"/>
      <c r="ME88" s="47"/>
      <c r="MF88" s="47"/>
      <c r="MG88" s="47"/>
      <c r="MH88" s="47"/>
      <c r="MI88" s="47"/>
      <c r="MJ88" s="47"/>
      <c r="MK88" s="47"/>
      <c r="ML88" s="47"/>
      <c r="MM88" s="47"/>
      <c r="MN88" s="47"/>
      <c r="MO88" s="47"/>
      <c r="MP88" s="47"/>
      <c r="MQ88" s="47"/>
      <c r="MR88" s="47"/>
      <c r="MS88" s="47"/>
      <c r="MT88" s="47"/>
      <c r="MU88" s="47"/>
      <c r="MV88" s="47"/>
      <c r="MW88" s="47"/>
      <c r="MX88" s="47"/>
      <c r="MY88" s="47"/>
      <c r="MZ88" s="47"/>
      <c r="NA88" s="47"/>
      <c r="NB88" s="47"/>
      <c r="NC88" s="47"/>
      <c r="ND88" s="47"/>
      <c r="NE88" s="47"/>
      <c r="NF88" s="47"/>
      <c r="NG88" s="47"/>
      <c r="NH88" s="47"/>
      <c r="NI88" s="47"/>
      <c r="NJ88" s="47"/>
      <c r="NK88" s="47"/>
      <c r="NL88" s="47"/>
      <c r="NM88" s="47"/>
      <c r="NN88" s="47"/>
      <c r="NO88" s="47"/>
      <c r="NP88" s="47"/>
      <c r="NQ88" s="47"/>
      <c r="NR88" s="47"/>
      <c r="NS88" s="47"/>
      <c r="NT88" s="47"/>
      <c r="NU88" s="47"/>
      <c r="NV88" s="47"/>
    </row>
    <row r="89" spans="1:386" s="30" customFormat="1" ht="27.75" customHeight="1" x14ac:dyDescent="0.2">
      <c r="A89" s="180">
        <v>42786</v>
      </c>
      <c r="B89" s="143">
        <v>393.69</v>
      </c>
      <c r="C89" s="181">
        <f>SUM(B89)</f>
        <v>393.69</v>
      </c>
      <c r="D89" s="182" t="s">
        <v>121</v>
      </c>
      <c r="E89" s="126" t="s">
        <v>44</v>
      </c>
      <c r="F89" s="183" t="s">
        <v>57</v>
      </c>
      <c r="G89" s="47"/>
      <c r="H89" s="141"/>
      <c r="I89" s="48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  <c r="IW89" s="47"/>
      <c r="IX89" s="47"/>
      <c r="IY89" s="47"/>
      <c r="IZ89" s="47"/>
      <c r="JA89" s="47"/>
      <c r="JB89" s="47"/>
      <c r="JC89" s="47"/>
      <c r="JD89" s="47"/>
      <c r="JE89" s="47"/>
      <c r="JF89" s="47"/>
      <c r="JG89" s="47"/>
      <c r="JH89" s="47"/>
      <c r="JI89" s="47"/>
      <c r="JJ89" s="47"/>
      <c r="JK89" s="47"/>
      <c r="JL89" s="47"/>
      <c r="JM89" s="47"/>
      <c r="JN89" s="47"/>
      <c r="JO89" s="47"/>
      <c r="JP89" s="47"/>
      <c r="JQ89" s="47"/>
      <c r="JR89" s="47"/>
      <c r="JS89" s="47"/>
      <c r="JT89" s="47"/>
      <c r="JU89" s="47"/>
      <c r="JV89" s="47"/>
      <c r="JW89" s="47"/>
      <c r="JX89" s="47"/>
      <c r="JY89" s="47"/>
      <c r="JZ89" s="47"/>
      <c r="KA89" s="47"/>
      <c r="KB89" s="47"/>
      <c r="KC89" s="47"/>
      <c r="KD89" s="47"/>
      <c r="KE89" s="47"/>
      <c r="KF89" s="47"/>
      <c r="KG89" s="47"/>
      <c r="KH89" s="47"/>
      <c r="KI89" s="47"/>
      <c r="KJ89" s="47"/>
      <c r="KK89" s="47"/>
      <c r="KL89" s="47"/>
      <c r="KM89" s="47"/>
      <c r="KN89" s="47"/>
      <c r="KO89" s="47"/>
      <c r="KP89" s="47"/>
      <c r="KQ89" s="47"/>
      <c r="KR89" s="47"/>
      <c r="KS89" s="47"/>
      <c r="KT89" s="47"/>
      <c r="KU89" s="47"/>
      <c r="KV89" s="47"/>
      <c r="KW89" s="47"/>
      <c r="KX89" s="47"/>
      <c r="KY89" s="47"/>
      <c r="KZ89" s="47"/>
      <c r="LA89" s="47"/>
      <c r="LB89" s="47"/>
      <c r="LC89" s="47"/>
      <c r="LD89" s="47"/>
      <c r="LE89" s="47"/>
      <c r="LF89" s="47"/>
      <c r="LG89" s="47"/>
      <c r="LH89" s="47"/>
      <c r="LI89" s="47"/>
      <c r="LJ89" s="47"/>
      <c r="LK89" s="47"/>
      <c r="LL89" s="47"/>
      <c r="LM89" s="47"/>
      <c r="LN89" s="47"/>
      <c r="LO89" s="47"/>
      <c r="LP89" s="47"/>
      <c r="LQ89" s="47"/>
      <c r="LR89" s="47"/>
      <c r="LS89" s="47"/>
      <c r="LT89" s="47"/>
      <c r="LU89" s="47"/>
      <c r="LV89" s="47"/>
      <c r="LW89" s="47"/>
      <c r="LX89" s="47"/>
      <c r="LY89" s="47"/>
      <c r="LZ89" s="47"/>
      <c r="MA89" s="47"/>
      <c r="MB89" s="47"/>
      <c r="MC89" s="47"/>
      <c r="MD89" s="47"/>
      <c r="ME89" s="47"/>
      <c r="MF89" s="47"/>
      <c r="MG89" s="47"/>
      <c r="MH89" s="47"/>
      <c r="MI89" s="47"/>
      <c r="MJ89" s="47"/>
      <c r="MK89" s="47"/>
      <c r="ML89" s="47"/>
      <c r="MM89" s="47"/>
      <c r="MN89" s="47"/>
      <c r="MO89" s="47"/>
      <c r="MP89" s="47"/>
      <c r="MQ89" s="47"/>
      <c r="MR89" s="47"/>
      <c r="MS89" s="47"/>
      <c r="MT89" s="47"/>
      <c r="MU89" s="47"/>
      <c r="MV89" s="47"/>
      <c r="MW89" s="47"/>
      <c r="MX89" s="47"/>
      <c r="MY89" s="47"/>
      <c r="MZ89" s="47"/>
      <c r="NA89" s="47"/>
      <c r="NB89" s="47"/>
      <c r="NC89" s="47"/>
      <c r="ND89" s="47"/>
      <c r="NE89" s="47"/>
      <c r="NF89" s="47"/>
      <c r="NG89" s="47"/>
      <c r="NH89" s="47"/>
      <c r="NI89" s="47"/>
      <c r="NJ89" s="47"/>
      <c r="NK89" s="47"/>
      <c r="NL89" s="47"/>
      <c r="NM89" s="47"/>
      <c r="NN89" s="47"/>
      <c r="NO89" s="47"/>
      <c r="NP89" s="47"/>
      <c r="NQ89" s="47"/>
      <c r="NR89" s="47"/>
      <c r="NS89" s="47"/>
      <c r="NT89" s="47"/>
      <c r="NU89" s="47"/>
      <c r="NV89" s="47"/>
    </row>
    <row r="90" spans="1:386" s="30" customFormat="1" ht="27.75" customHeight="1" x14ac:dyDescent="0.2">
      <c r="A90" s="180"/>
      <c r="B90" s="143"/>
      <c r="C90" s="181"/>
      <c r="D90" s="182"/>
      <c r="E90" s="126"/>
      <c r="F90" s="183"/>
      <c r="G90" s="47"/>
      <c r="H90" s="141"/>
      <c r="I90" s="48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</row>
    <row r="91" spans="1:386" s="30" customFormat="1" ht="27.75" customHeight="1" x14ac:dyDescent="0.2">
      <c r="A91" s="180">
        <v>42787</v>
      </c>
      <c r="B91" s="143">
        <v>226.16</v>
      </c>
      <c r="C91" s="181"/>
      <c r="D91" s="182" t="s">
        <v>122</v>
      </c>
      <c r="E91" s="126" t="s">
        <v>44</v>
      </c>
      <c r="F91" s="183" t="s">
        <v>73</v>
      </c>
      <c r="G91" s="47"/>
      <c r="H91" s="141"/>
      <c r="I91" s="48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  <c r="IV91" s="47"/>
      <c r="IW91" s="47"/>
      <c r="IX91" s="47"/>
      <c r="IY91" s="47"/>
      <c r="IZ91" s="47"/>
      <c r="JA91" s="47"/>
      <c r="JB91" s="47"/>
      <c r="JC91" s="47"/>
      <c r="JD91" s="47"/>
      <c r="JE91" s="47"/>
      <c r="JF91" s="47"/>
      <c r="JG91" s="47"/>
      <c r="JH91" s="47"/>
      <c r="JI91" s="47"/>
      <c r="JJ91" s="47"/>
      <c r="JK91" s="47"/>
      <c r="JL91" s="47"/>
      <c r="JM91" s="47"/>
      <c r="JN91" s="47"/>
      <c r="JO91" s="47"/>
      <c r="JP91" s="47"/>
      <c r="JQ91" s="47"/>
      <c r="JR91" s="47"/>
      <c r="JS91" s="47"/>
      <c r="JT91" s="47"/>
      <c r="JU91" s="47"/>
      <c r="JV91" s="47"/>
      <c r="JW91" s="47"/>
      <c r="JX91" s="47"/>
      <c r="JY91" s="47"/>
      <c r="JZ91" s="47"/>
      <c r="KA91" s="47"/>
      <c r="KB91" s="47"/>
      <c r="KC91" s="47"/>
      <c r="KD91" s="47"/>
      <c r="KE91" s="47"/>
      <c r="KF91" s="47"/>
      <c r="KG91" s="47"/>
      <c r="KH91" s="47"/>
      <c r="KI91" s="47"/>
      <c r="KJ91" s="47"/>
      <c r="KK91" s="47"/>
      <c r="KL91" s="47"/>
      <c r="KM91" s="47"/>
      <c r="KN91" s="47"/>
      <c r="KO91" s="47"/>
      <c r="KP91" s="47"/>
      <c r="KQ91" s="47"/>
      <c r="KR91" s="47"/>
      <c r="KS91" s="47"/>
      <c r="KT91" s="47"/>
      <c r="KU91" s="47"/>
      <c r="KV91" s="47"/>
      <c r="KW91" s="47"/>
      <c r="KX91" s="47"/>
      <c r="KY91" s="47"/>
      <c r="KZ91" s="47"/>
      <c r="LA91" s="47"/>
      <c r="LB91" s="47"/>
      <c r="LC91" s="47"/>
      <c r="LD91" s="47"/>
      <c r="LE91" s="47"/>
      <c r="LF91" s="47"/>
      <c r="LG91" s="47"/>
      <c r="LH91" s="47"/>
      <c r="LI91" s="47"/>
      <c r="LJ91" s="47"/>
      <c r="LK91" s="47"/>
      <c r="LL91" s="47"/>
      <c r="LM91" s="47"/>
      <c r="LN91" s="47"/>
      <c r="LO91" s="47"/>
      <c r="LP91" s="47"/>
      <c r="LQ91" s="47"/>
      <c r="LR91" s="47"/>
      <c r="LS91" s="47"/>
      <c r="LT91" s="47"/>
      <c r="LU91" s="47"/>
      <c r="LV91" s="47"/>
      <c r="LW91" s="47"/>
      <c r="LX91" s="47"/>
      <c r="LY91" s="47"/>
      <c r="LZ91" s="47"/>
      <c r="MA91" s="47"/>
      <c r="MB91" s="47"/>
      <c r="MC91" s="47"/>
      <c r="MD91" s="47"/>
      <c r="ME91" s="47"/>
      <c r="MF91" s="47"/>
      <c r="MG91" s="47"/>
      <c r="MH91" s="47"/>
      <c r="MI91" s="47"/>
      <c r="MJ91" s="47"/>
      <c r="MK91" s="47"/>
      <c r="ML91" s="47"/>
      <c r="MM91" s="47"/>
      <c r="MN91" s="47"/>
      <c r="MO91" s="47"/>
      <c r="MP91" s="47"/>
      <c r="MQ91" s="47"/>
      <c r="MR91" s="47"/>
      <c r="MS91" s="47"/>
      <c r="MT91" s="47"/>
      <c r="MU91" s="47"/>
      <c r="MV91" s="47"/>
      <c r="MW91" s="47"/>
      <c r="MX91" s="47"/>
      <c r="MY91" s="47"/>
      <c r="MZ91" s="47"/>
      <c r="NA91" s="47"/>
      <c r="NB91" s="47"/>
      <c r="NC91" s="47"/>
      <c r="ND91" s="47"/>
      <c r="NE91" s="47"/>
      <c r="NF91" s="47"/>
      <c r="NG91" s="47"/>
      <c r="NH91" s="47"/>
      <c r="NI91" s="47"/>
      <c r="NJ91" s="47"/>
      <c r="NK91" s="47"/>
      <c r="NL91" s="47"/>
      <c r="NM91" s="47"/>
      <c r="NN91" s="47"/>
      <c r="NO91" s="47"/>
      <c r="NP91" s="47"/>
      <c r="NQ91" s="47"/>
      <c r="NR91" s="47"/>
      <c r="NS91" s="47"/>
      <c r="NT91" s="47"/>
      <c r="NU91" s="47"/>
      <c r="NV91" s="47"/>
    </row>
    <row r="92" spans="1:386" s="30" customFormat="1" ht="27.75" customHeight="1" x14ac:dyDescent="0.2">
      <c r="A92" s="180"/>
      <c r="B92" s="143">
        <v>59</v>
      </c>
      <c r="C92" s="181">
        <f>SUM(B91:B92)</f>
        <v>285.15999999999997</v>
      </c>
      <c r="D92" s="182"/>
      <c r="E92" s="126" t="s">
        <v>56</v>
      </c>
      <c r="F92" s="183"/>
      <c r="G92" s="47"/>
      <c r="H92" s="141"/>
      <c r="I92" s="48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</row>
    <row r="93" spans="1:386" s="30" customFormat="1" ht="27.75" customHeight="1" x14ac:dyDescent="0.2">
      <c r="A93" s="180"/>
      <c r="B93" s="143"/>
      <c r="C93" s="181"/>
      <c r="D93" s="182"/>
      <c r="E93" s="126"/>
      <c r="F93" s="183"/>
      <c r="G93" s="47"/>
      <c r="H93" s="141"/>
      <c r="I93" s="48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  <c r="IU93" s="47"/>
      <c r="IV93" s="47"/>
      <c r="IW93" s="47"/>
      <c r="IX93" s="47"/>
      <c r="IY93" s="47"/>
      <c r="IZ93" s="47"/>
      <c r="JA93" s="47"/>
      <c r="JB93" s="47"/>
      <c r="JC93" s="47"/>
      <c r="JD93" s="47"/>
      <c r="JE93" s="47"/>
      <c r="JF93" s="47"/>
      <c r="JG93" s="47"/>
      <c r="JH93" s="47"/>
      <c r="JI93" s="47"/>
      <c r="JJ93" s="47"/>
      <c r="JK93" s="47"/>
      <c r="JL93" s="47"/>
      <c r="JM93" s="47"/>
      <c r="JN93" s="47"/>
      <c r="JO93" s="47"/>
      <c r="JP93" s="47"/>
      <c r="JQ93" s="47"/>
      <c r="JR93" s="47"/>
      <c r="JS93" s="47"/>
      <c r="JT93" s="47"/>
      <c r="JU93" s="47"/>
      <c r="JV93" s="47"/>
      <c r="JW93" s="47"/>
      <c r="JX93" s="47"/>
      <c r="JY93" s="47"/>
      <c r="JZ93" s="47"/>
      <c r="KA93" s="47"/>
      <c r="KB93" s="47"/>
      <c r="KC93" s="47"/>
      <c r="KD93" s="47"/>
      <c r="KE93" s="47"/>
      <c r="KF93" s="47"/>
      <c r="KG93" s="47"/>
      <c r="KH93" s="47"/>
      <c r="KI93" s="47"/>
      <c r="KJ93" s="47"/>
      <c r="KK93" s="47"/>
      <c r="KL93" s="47"/>
      <c r="KM93" s="47"/>
      <c r="KN93" s="47"/>
      <c r="KO93" s="47"/>
      <c r="KP93" s="47"/>
      <c r="KQ93" s="47"/>
      <c r="KR93" s="47"/>
      <c r="KS93" s="47"/>
      <c r="KT93" s="47"/>
      <c r="KU93" s="47"/>
      <c r="KV93" s="47"/>
      <c r="KW93" s="47"/>
      <c r="KX93" s="47"/>
      <c r="KY93" s="47"/>
      <c r="KZ93" s="47"/>
      <c r="LA93" s="47"/>
      <c r="LB93" s="47"/>
      <c r="LC93" s="47"/>
      <c r="LD93" s="47"/>
      <c r="LE93" s="47"/>
      <c r="LF93" s="47"/>
      <c r="LG93" s="47"/>
      <c r="LH93" s="47"/>
      <c r="LI93" s="47"/>
      <c r="LJ93" s="47"/>
      <c r="LK93" s="47"/>
      <c r="LL93" s="47"/>
      <c r="LM93" s="47"/>
      <c r="LN93" s="47"/>
      <c r="LO93" s="47"/>
      <c r="LP93" s="47"/>
      <c r="LQ93" s="47"/>
      <c r="LR93" s="47"/>
      <c r="LS93" s="47"/>
      <c r="LT93" s="47"/>
      <c r="LU93" s="47"/>
      <c r="LV93" s="47"/>
      <c r="LW93" s="47"/>
      <c r="LX93" s="47"/>
      <c r="LY93" s="47"/>
      <c r="LZ93" s="47"/>
      <c r="MA93" s="47"/>
      <c r="MB93" s="47"/>
      <c r="MC93" s="47"/>
      <c r="MD93" s="47"/>
      <c r="ME93" s="47"/>
      <c r="MF93" s="47"/>
      <c r="MG93" s="47"/>
      <c r="MH93" s="47"/>
      <c r="MI93" s="47"/>
      <c r="MJ93" s="47"/>
      <c r="MK93" s="47"/>
      <c r="ML93" s="47"/>
      <c r="MM93" s="47"/>
      <c r="MN93" s="47"/>
      <c r="MO93" s="47"/>
      <c r="MP93" s="47"/>
      <c r="MQ93" s="47"/>
      <c r="MR93" s="47"/>
      <c r="MS93" s="47"/>
      <c r="MT93" s="47"/>
      <c r="MU93" s="47"/>
      <c r="MV93" s="47"/>
      <c r="MW93" s="47"/>
      <c r="MX93" s="47"/>
      <c r="MY93" s="47"/>
      <c r="MZ93" s="47"/>
      <c r="NA93" s="47"/>
      <c r="NB93" s="47"/>
      <c r="NC93" s="47"/>
      <c r="ND93" s="47"/>
      <c r="NE93" s="47"/>
      <c r="NF93" s="47"/>
      <c r="NG93" s="47"/>
      <c r="NH93" s="47"/>
      <c r="NI93" s="47"/>
      <c r="NJ93" s="47"/>
      <c r="NK93" s="47"/>
      <c r="NL93" s="47"/>
      <c r="NM93" s="47"/>
      <c r="NN93" s="47"/>
      <c r="NO93" s="47"/>
      <c r="NP93" s="47"/>
      <c r="NQ93" s="47"/>
      <c r="NR93" s="47"/>
      <c r="NS93" s="47"/>
      <c r="NT93" s="47"/>
      <c r="NU93" s="47"/>
      <c r="NV93" s="47"/>
    </row>
    <row r="94" spans="1:386" s="30" customFormat="1" ht="27.75" customHeight="1" x14ac:dyDescent="0.2">
      <c r="A94" s="83" t="s">
        <v>0</v>
      </c>
      <c r="B94" s="84" t="s">
        <v>2</v>
      </c>
      <c r="C94" s="84" t="s">
        <v>28</v>
      </c>
      <c r="D94" s="84" t="s">
        <v>23</v>
      </c>
      <c r="E94" s="84" t="s">
        <v>6</v>
      </c>
      <c r="F94" s="85" t="s">
        <v>1</v>
      </c>
      <c r="G94" s="47"/>
      <c r="H94" s="141"/>
      <c r="I94" s="48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  <c r="IV94" s="47"/>
      <c r="IW94" s="47"/>
      <c r="IX94" s="47"/>
      <c r="IY94" s="47"/>
      <c r="IZ94" s="47"/>
      <c r="JA94" s="47"/>
      <c r="JB94" s="47"/>
      <c r="JC94" s="47"/>
      <c r="JD94" s="47"/>
      <c r="JE94" s="47"/>
      <c r="JF94" s="47"/>
      <c r="JG94" s="47"/>
      <c r="JH94" s="47"/>
      <c r="JI94" s="47"/>
      <c r="JJ94" s="47"/>
      <c r="JK94" s="47"/>
      <c r="JL94" s="47"/>
      <c r="JM94" s="47"/>
      <c r="JN94" s="47"/>
      <c r="JO94" s="47"/>
      <c r="JP94" s="47"/>
      <c r="JQ94" s="47"/>
      <c r="JR94" s="47"/>
      <c r="JS94" s="47"/>
      <c r="JT94" s="47"/>
      <c r="JU94" s="47"/>
      <c r="JV94" s="47"/>
      <c r="JW94" s="47"/>
      <c r="JX94" s="47"/>
      <c r="JY94" s="47"/>
      <c r="JZ94" s="47"/>
      <c r="KA94" s="47"/>
      <c r="KB94" s="47"/>
      <c r="KC94" s="47"/>
      <c r="KD94" s="47"/>
      <c r="KE94" s="47"/>
      <c r="KF94" s="47"/>
      <c r="KG94" s="47"/>
      <c r="KH94" s="47"/>
      <c r="KI94" s="47"/>
      <c r="KJ94" s="47"/>
      <c r="KK94" s="47"/>
      <c r="KL94" s="47"/>
      <c r="KM94" s="47"/>
      <c r="KN94" s="47"/>
      <c r="KO94" s="47"/>
      <c r="KP94" s="47"/>
      <c r="KQ94" s="47"/>
      <c r="KR94" s="47"/>
      <c r="KS94" s="47"/>
      <c r="KT94" s="47"/>
      <c r="KU94" s="47"/>
      <c r="KV94" s="47"/>
      <c r="KW94" s="47"/>
      <c r="KX94" s="47"/>
      <c r="KY94" s="47"/>
      <c r="KZ94" s="47"/>
      <c r="LA94" s="47"/>
      <c r="LB94" s="47"/>
      <c r="LC94" s="47"/>
      <c r="LD94" s="47"/>
      <c r="LE94" s="47"/>
      <c r="LF94" s="47"/>
      <c r="LG94" s="47"/>
      <c r="LH94" s="47"/>
      <c r="LI94" s="47"/>
      <c r="LJ94" s="47"/>
      <c r="LK94" s="47"/>
      <c r="LL94" s="47"/>
      <c r="LM94" s="47"/>
      <c r="LN94" s="47"/>
      <c r="LO94" s="47"/>
      <c r="LP94" s="47"/>
      <c r="LQ94" s="47"/>
      <c r="LR94" s="47"/>
      <c r="LS94" s="47"/>
      <c r="LT94" s="47"/>
      <c r="LU94" s="47"/>
      <c r="LV94" s="47"/>
      <c r="LW94" s="47"/>
      <c r="LX94" s="47"/>
      <c r="LY94" s="47"/>
      <c r="LZ94" s="47"/>
      <c r="MA94" s="47"/>
      <c r="MB94" s="47"/>
      <c r="MC94" s="47"/>
      <c r="MD94" s="47"/>
      <c r="ME94" s="47"/>
      <c r="MF94" s="47"/>
      <c r="MG94" s="47"/>
      <c r="MH94" s="47"/>
      <c r="MI94" s="47"/>
      <c r="MJ94" s="47"/>
      <c r="MK94" s="47"/>
      <c r="ML94" s="47"/>
      <c r="MM94" s="47"/>
      <c r="MN94" s="47"/>
      <c r="MO94" s="47"/>
      <c r="MP94" s="47"/>
      <c r="MQ94" s="47"/>
      <c r="MR94" s="47"/>
      <c r="MS94" s="47"/>
      <c r="MT94" s="47"/>
      <c r="MU94" s="47"/>
      <c r="MV94" s="47"/>
      <c r="MW94" s="47"/>
      <c r="MX94" s="47"/>
      <c r="MY94" s="47"/>
      <c r="MZ94" s="47"/>
      <c r="NA94" s="47"/>
      <c r="NB94" s="47"/>
      <c r="NC94" s="47"/>
      <c r="ND94" s="47"/>
      <c r="NE94" s="47"/>
      <c r="NF94" s="47"/>
      <c r="NG94" s="47"/>
      <c r="NH94" s="47"/>
      <c r="NI94" s="47"/>
      <c r="NJ94" s="47"/>
      <c r="NK94" s="47"/>
      <c r="NL94" s="47"/>
      <c r="NM94" s="47"/>
      <c r="NN94" s="47"/>
      <c r="NO94" s="47"/>
      <c r="NP94" s="47"/>
      <c r="NQ94" s="47"/>
      <c r="NR94" s="47"/>
      <c r="NS94" s="47"/>
      <c r="NT94" s="47"/>
      <c r="NU94" s="47"/>
      <c r="NV94" s="47"/>
    </row>
    <row r="95" spans="1:386" s="30" customFormat="1" ht="27.75" customHeight="1" x14ac:dyDescent="0.2">
      <c r="A95" s="180">
        <v>42790</v>
      </c>
      <c r="B95" s="143">
        <v>275.42</v>
      </c>
      <c r="C95" s="181"/>
      <c r="D95" s="182" t="s">
        <v>123</v>
      </c>
      <c r="E95" s="126" t="s">
        <v>44</v>
      </c>
      <c r="F95" s="183" t="s">
        <v>59</v>
      </c>
      <c r="G95" s="47"/>
      <c r="H95" s="141"/>
      <c r="I95" s="48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</row>
    <row r="96" spans="1:386" s="30" customFormat="1" ht="27.75" customHeight="1" x14ac:dyDescent="0.2">
      <c r="A96" s="180"/>
      <c r="B96" s="143">
        <v>59</v>
      </c>
      <c r="C96" s="181">
        <f>SUM(B95:B96)</f>
        <v>334.42</v>
      </c>
      <c r="D96" s="182"/>
      <c r="E96" s="126" t="s">
        <v>56</v>
      </c>
      <c r="F96" s="183"/>
      <c r="G96" s="47"/>
      <c r="H96" s="141"/>
      <c r="I96" s="48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</row>
    <row r="97" spans="1:386" s="30" customFormat="1" ht="27.75" customHeight="1" x14ac:dyDescent="0.2">
      <c r="A97" s="180"/>
      <c r="B97" s="143"/>
      <c r="C97" s="181"/>
      <c r="D97" s="182"/>
      <c r="E97" s="126"/>
      <c r="F97" s="183"/>
      <c r="G97" s="47"/>
      <c r="H97" s="141"/>
      <c r="I97" s="48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  <c r="IT97" s="47"/>
      <c r="IU97" s="47"/>
      <c r="IV97" s="47"/>
      <c r="IW97" s="47"/>
      <c r="IX97" s="47"/>
      <c r="IY97" s="47"/>
      <c r="IZ97" s="47"/>
      <c r="JA97" s="47"/>
      <c r="JB97" s="47"/>
      <c r="JC97" s="47"/>
      <c r="JD97" s="47"/>
      <c r="JE97" s="47"/>
      <c r="JF97" s="47"/>
      <c r="JG97" s="47"/>
      <c r="JH97" s="47"/>
      <c r="JI97" s="47"/>
      <c r="JJ97" s="47"/>
      <c r="JK97" s="47"/>
      <c r="JL97" s="47"/>
      <c r="JM97" s="47"/>
      <c r="JN97" s="47"/>
      <c r="JO97" s="47"/>
      <c r="JP97" s="47"/>
      <c r="JQ97" s="47"/>
      <c r="JR97" s="47"/>
      <c r="JS97" s="47"/>
      <c r="JT97" s="47"/>
      <c r="JU97" s="47"/>
      <c r="JV97" s="47"/>
      <c r="JW97" s="47"/>
      <c r="JX97" s="47"/>
      <c r="JY97" s="47"/>
      <c r="JZ97" s="47"/>
      <c r="KA97" s="47"/>
      <c r="KB97" s="47"/>
      <c r="KC97" s="47"/>
      <c r="KD97" s="47"/>
      <c r="KE97" s="47"/>
      <c r="KF97" s="47"/>
      <c r="KG97" s="47"/>
      <c r="KH97" s="47"/>
      <c r="KI97" s="47"/>
      <c r="KJ97" s="47"/>
      <c r="KK97" s="47"/>
      <c r="KL97" s="47"/>
      <c r="KM97" s="47"/>
      <c r="KN97" s="47"/>
      <c r="KO97" s="47"/>
      <c r="KP97" s="47"/>
      <c r="KQ97" s="47"/>
      <c r="KR97" s="47"/>
      <c r="KS97" s="47"/>
      <c r="KT97" s="47"/>
      <c r="KU97" s="47"/>
      <c r="KV97" s="47"/>
      <c r="KW97" s="47"/>
      <c r="KX97" s="47"/>
      <c r="KY97" s="47"/>
      <c r="KZ97" s="47"/>
      <c r="LA97" s="47"/>
      <c r="LB97" s="47"/>
      <c r="LC97" s="47"/>
      <c r="LD97" s="47"/>
      <c r="LE97" s="47"/>
      <c r="LF97" s="47"/>
      <c r="LG97" s="47"/>
      <c r="LH97" s="47"/>
      <c r="LI97" s="47"/>
      <c r="LJ97" s="47"/>
      <c r="LK97" s="47"/>
      <c r="LL97" s="47"/>
      <c r="LM97" s="47"/>
      <c r="LN97" s="47"/>
      <c r="LO97" s="47"/>
      <c r="LP97" s="47"/>
      <c r="LQ97" s="47"/>
      <c r="LR97" s="47"/>
      <c r="LS97" s="47"/>
      <c r="LT97" s="47"/>
      <c r="LU97" s="47"/>
      <c r="LV97" s="47"/>
      <c r="LW97" s="47"/>
      <c r="LX97" s="47"/>
      <c r="LY97" s="47"/>
      <c r="LZ97" s="47"/>
      <c r="MA97" s="47"/>
      <c r="MB97" s="47"/>
      <c r="MC97" s="47"/>
      <c r="MD97" s="47"/>
      <c r="ME97" s="47"/>
      <c r="MF97" s="47"/>
      <c r="MG97" s="47"/>
      <c r="MH97" s="47"/>
      <c r="MI97" s="47"/>
      <c r="MJ97" s="47"/>
      <c r="MK97" s="47"/>
      <c r="ML97" s="47"/>
      <c r="MM97" s="47"/>
      <c r="MN97" s="47"/>
      <c r="MO97" s="47"/>
      <c r="MP97" s="47"/>
      <c r="MQ97" s="47"/>
      <c r="MR97" s="47"/>
      <c r="MS97" s="47"/>
      <c r="MT97" s="47"/>
      <c r="MU97" s="47"/>
      <c r="MV97" s="47"/>
      <c r="MW97" s="47"/>
      <c r="MX97" s="47"/>
      <c r="MY97" s="47"/>
      <c r="MZ97" s="47"/>
      <c r="NA97" s="47"/>
      <c r="NB97" s="47"/>
      <c r="NC97" s="47"/>
      <c r="ND97" s="47"/>
      <c r="NE97" s="47"/>
      <c r="NF97" s="47"/>
      <c r="NG97" s="47"/>
      <c r="NH97" s="47"/>
      <c r="NI97" s="47"/>
      <c r="NJ97" s="47"/>
      <c r="NK97" s="47"/>
      <c r="NL97" s="47"/>
      <c r="NM97" s="47"/>
      <c r="NN97" s="47"/>
      <c r="NO97" s="47"/>
      <c r="NP97" s="47"/>
      <c r="NQ97" s="47"/>
      <c r="NR97" s="47"/>
      <c r="NS97" s="47"/>
      <c r="NT97" s="47"/>
      <c r="NU97" s="47"/>
      <c r="NV97" s="47"/>
    </row>
    <row r="98" spans="1:386" s="30" customFormat="1" ht="27.75" customHeight="1" x14ac:dyDescent="0.2">
      <c r="A98" s="180">
        <v>42818</v>
      </c>
      <c r="B98" s="143">
        <v>667.43</v>
      </c>
      <c r="C98" s="181">
        <f>SUM(B98)</f>
        <v>667.43</v>
      </c>
      <c r="D98" s="182" t="s">
        <v>103</v>
      </c>
      <c r="E98" s="126" t="s">
        <v>44</v>
      </c>
      <c r="F98" s="183" t="s">
        <v>61</v>
      </c>
      <c r="G98" s="47"/>
      <c r="H98" s="141"/>
      <c r="I98" s="48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</row>
    <row r="99" spans="1:386" s="30" customFormat="1" ht="27.75" customHeight="1" x14ac:dyDescent="0.2">
      <c r="A99" s="180"/>
      <c r="B99" s="143"/>
      <c r="C99" s="181"/>
      <c r="D99" s="182"/>
      <c r="E99" s="126"/>
      <c r="F99" s="183"/>
      <c r="G99" s="47"/>
      <c r="H99" s="141"/>
      <c r="I99" s="48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</row>
    <row r="100" spans="1:386" s="30" customFormat="1" ht="27.75" customHeight="1" x14ac:dyDescent="0.2">
      <c r="A100" s="180">
        <v>42832</v>
      </c>
      <c r="B100" s="143">
        <v>296.51</v>
      </c>
      <c r="C100" s="181"/>
      <c r="D100" s="182" t="s">
        <v>124</v>
      </c>
      <c r="E100" s="126" t="s">
        <v>44</v>
      </c>
      <c r="F100" s="183" t="s">
        <v>61</v>
      </c>
      <c r="G100" s="47"/>
      <c r="H100" s="141"/>
      <c r="I100" s="48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  <c r="IW100" s="47"/>
      <c r="IX100" s="47"/>
      <c r="IY100" s="47"/>
      <c r="IZ100" s="47"/>
      <c r="JA100" s="47"/>
      <c r="JB100" s="47"/>
      <c r="JC100" s="47"/>
      <c r="JD100" s="47"/>
      <c r="JE100" s="47"/>
      <c r="JF100" s="47"/>
      <c r="JG100" s="47"/>
      <c r="JH100" s="47"/>
      <c r="JI100" s="47"/>
      <c r="JJ100" s="47"/>
      <c r="JK100" s="47"/>
      <c r="JL100" s="47"/>
      <c r="JM100" s="47"/>
      <c r="JN100" s="47"/>
      <c r="JO100" s="47"/>
      <c r="JP100" s="47"/>
      <c r="JQ100" s="47"/>
      <c r="JR100" s="47"/>
      <c r="JS100" s="47"/>
      <c r="JT100" s="47"/>
      <c r="JU100" s="47"/>
      <c r="JV100" s="47"/>
      <c r="JW100" s="47"/>
      <c r="JX100" s="47"/>
      <c r="JY100" s="47"/>
      <c r="JZ100" s="47"/>
      <c r="KA100" s="47"/>
      <c r="KB100" s="47"/>
      <c r="KC100" s="47"/>
      <c r="KD100" s="47"/>
      <c r="KE100" s="47"/>
      <c r="KF100" s="47"/>
      <c r="KG100" s="47"/>
      <c r="KH100" s="47"/>
      <c r="KI100" s="47"/>
      <c r="KJ100" s="47"/>
      <c r="KK100" s="47"/>
      <c r="KL100" s="47"/>
      <c r="KM100" s="47"/>
      <c r="KN100" s="47"/>
      <c r="KO100" s="47"/>
      <c r="KP100" s="47"/>
      <c r="KQ100" s="47"/>
      <c r="KR100" s="47"/>
      <c r="KS100" s="47"/>
      <c r="KT100" s="47"/>
      <c r="KU100" s="47"/>
      <c r="KV100" s="47"/>
      <c r="KW100" s="47"/>
      <c r="KX100" s="47"/>
      <c r="KY100" s="47"/>
      <c r="KZ100" s="47"/>
      <c r="LA100" s="47"/>
      <c r="LB100" s="47"/>
      <c r="LC100" s="47"/>
      <c r="LD100" s="47"/>
      <c r="LE100" s="47"/>
      <c r="LF100" s="47"/>
      <c r="LG100" s="47"/>
      <c r="LH100" s="47"/>
      <c r="LI100" s="47"/>
      <c r="LJ100" s="47"/>
      <c r="LK100" s="47"/>
      <c r="LL100" s="47"/>
      <c r="LM100" s="47"/>
      <c r="LN100" s="47"/>
      <c r="LO100" s="47"/>
      <c r="LP100" s="47"/>
      <c r="LQ100" s="47"/>
      <c r="LR100" s="47"/>
      <c r="LS100" s="47"/>
      <c r="LT100" s="47"/>
      <c r="LU100" s="47"/>
      <c r="LV100" s="47"/>
      <c r="LW100" s="47"/>
      <c r="LX100" s="47"/>
      <c r="LY100" s="47"/>
      <c r="LZ100" s="47"/>
      <c r="MA100" s="47"/>
      <c r="MB100" s="47"/>
      <c r="MC100" s="47"/>
      <c r="MD100" s="47"/>
      <c r="ME100" s="47"/>
      <c r="MF100" s="47"/>
      <c r="MG100" s="47"/>
      <c r="MH100" s="47"/>
      <c r="MI100" s="47"/>
      <c r="MJ100" s="47"/>
      <c r="MK100" s="47"/>
      <c r="ML100" s="47"/>
      <c r="MM100" s="47"/>
      <c r="MN100" s="47"/>
      <c r="MO100" s="47"/>
      <c r="MP100" s="47"/>
      <c r="MQ100" s="47"/>
      <c r="MR100" s="47"/>
      <c r="MS100" s="47"/>
      <c r="MT100" s="47"/>
      <c r="MU100" s="47"/>
      <c r="MV100" s="47"/>
      <c r="MW100" s="47"/>
      <c r="MX100" s="47"/>
      <c r="MY100" s="47"/>
      <c r="MZ100" s="47"/>
      <c r="NA100" s="47"/>
      <c r="NB100" s="47"/>
      <c r="NC100" s="47"/>
      <c r="ND100" s="47"/>
      <c r="NE100" s="47"/>
      <c r="NF100" s="47"/>
      <c r="NG100" s="47"/>
      <c r="NH100" s="47"/>
      <c r="NI100" s="47"/>
      <c r="NJ100" s="47"/>
      <c r="NK100" s="47"/>
      <c r="NL100" s="47"/>
      <c r="NM100" s="47"/>
      <c r="NN100" s="47"/>
      <c r="NO100" s="47"/>
      <c r="NP100" s="47"/>
      <c r="NQ100" s="47"/>
      <c r="NR100" s="47"/>
      <c r="NS100" s="47"/>
      <c r="NT100" s="47"/>
      <c r="NU100" s="47"/>
      <c r="NV100" s="47"/>
    </row>
    <row r="101" spans="1:386" s="30" customFormat="1" ht="27.75" customHeight="1" x14ac:dyDescent="0.2">
      <c r="A101" s="180"/>
      <c r="B101" s="143">
        <v>115.14</v>
      </c>
      <c r="C101" s="181">
        <f>SUM(B100:B101)</f>
        <v>411.65</v>
      </c>
      <c r="D101" s="182"/>
      <c r="E101" s="126" t="s">
        <v>74</v>
      </c>
      <c r="F101" s="183"/>
      <c r="G101" s="47"/>
      <c r="H101" s="141"/>
      <c r="I101" s="48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</row>
    <row r="102" spans="1:386" s="30" customFormat="1" ht="27.75" customHeight="1" x14ac:dyDescent="0.2">
      <c r="A102" s="180"/>
      <c r="B102" s="143"/>
      <c r="C102" s="181"/>
      <c r="D102" s="182"/>
      <c r="E102" s="126"/>
      <c r="F102" s="183"/>
      <c r="G102" s="47"/>
      <c r="H102" s="141"/>
      <c r="I102" s="48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</row>
    <row r="103" spans="1:386" s="30" customFormat="1" ht="27.75" customHeight="1" x14ac:dyDescent="0.2">
      <c r="A103" s="180">
        <v>42860</v>
      </c>
      <c r="B103" s="143">
        <v>19.5</v>
      </c>
      <c r="C103" s="181">
        <f>SUM(B103)</f>
        <v>19.5</v>
      </c>
      <c r="D103" s="182" t="s">
        <v>107</v>
      </c>
      <c r="E103" s="126" t="s">
        <v>74</v>
      </c>
      <c r="F103" s="183" t="s">
        <v>70</v>
      </c>
      <c r="G103" s="47"/>
      <c r="H103" s="141"/>
      <c r="I103" s="48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47"/>
      <c r="JJ103" s="47"/>
      <c r="JK103" s="47"/>
      <c r="JL103" s="47"/>
      <c r="JM103" s="47"/>
      <c r="JN103" s="47"/>
      <c r="JO103" s="47"/>
      <c r="JP103" s="47"/>
      <c r="JQ103" s="47"/>
      <c r="JR103" s="47"/>
      <c r="JS103" s="47"/>
      <c r="JT103" s="47"/>
      <c r="JU103" s="47"/>
      <c r="JV103" s="47"/>
      <c r="JW103" s="47"/>
      <c r="JX103" s="47"/>
      <c r="JY103" s="47"/>
      <c r="JZ103" s="47"/>
      <c r="KA103" s="47"/>
      <c r="KB103" s="47"/>
      <c r="KC103" s="47"/>
      <c r="KD103" s="47"/>
      <c r="KE103" s="47"/>
      <c r="KF103" s="47"/>
      <c r="KG103" s="47"/>
      <c r="KH103" s="47"/>
      <c r="KI103" s="47"/>
      <c r="KJ103" s="47"/>
      <c r="KK103" s="47"/>
      <c r="KL103" s="47"/>
      <c r="KM103" s="47"/>
      <c r="KN103" s="47"/>
      <c r="KO103" s="47"/>
      <c r="KP103" s="47"/>
      <c r="KQ103" s="47"/>
      <c r="KR103" s="47"/>
      <c r="KS103" s="47"/>
      <c r="KT103" s="47"/>
      <c r="KU103" s="47"/>
      <c r="KV103" s="47"/>
      <c r="KW103" s="47"/>
      <c r="KX103" s="47"/>
      <c r="KY103" s="47"/>
      <c r="KZ103" s="47"/>
      <c r="LA103" s="47"/>
      <c r="LB103" s="47"/>
      <c r="LC103" s="47"/>
      <c r="LD103" s="47"/>
      <c r="LE103" s="47"/>
      <c r="LF103" s="47"/>
      <c r="LG103" s="47"/>
      <c r="LH103" s="47"/>
      <c r="LI103" s="47"/>
      <c r="LJ103" s="47"/>
      <c r="LK103" s="47"/>
      <c r="LL103" s="47"/>
      <c r="LM103" s="47"/>
      <c r="LN103" s="47"/>
      <c r="LO103" s="47"/>
      <c r="LP103" s="47"/>
      <c r="LQ103" s="47"/>
      <c r="LR103" s="47"/>
      <c r="LS103" s="47"/>
      <c r="LT103" s="47"/>
      <c r="LU103" s="47"/>
      <c r="LV103" s="47"/>
      <c r="LW103" s="47"/>
      <c r="LX103" s="47"/>
      <c r="LY103" s="47"/>
      <c r="LZ103" s="47"/>
      <c r="MA103" s="47"/>
      <c r="MB103" s="47"/>
      <c r="MC103" s="47"/>
      <c r="MD103" s="47"/>
      <c r="ME103" s="47"/>
      <c r="MF103" s="47"/>
      <c r="MG103" s="47"/>
      <c r="MH103" s="47"/>
      <c r="MI103" s="47"/>
      <c r="MJ103" s="47"/>
      <c r="MK103" s="47"/>
      <c r="ML103" s="47"/>
      <c r="MM103" s="47"/>
      <c r="MN103" s="47"/>
      <c r="MO103" s="47"/>
      <c r="MP103" s="47"/>
      <c r="MQ103" s="47"/>
      <c r="MR103" s="47"/>
      <c r="MS103" s="47"/>
      <c r="MT103" s="47"/>
      <c r="MU103" s="47"/>
      <c r="MV103" s="47"/>
      <c r="MW103" s="47"/>
      <c r="MX103" s="47"/>
      <c r="MY103" s="47"/>
      <c r="MZ103" s="47"/>
      <c r="NA103" s="47"/>
      <c r="NB103" s="47"/>
      <c r="NC103" s="47"/>
      <c r="ND103" s="47"/>
      <c r="NE103" s="47"/>
      <c r="NF103" s="47"/>
      <c r="NG103" s="47"/>
      <c r="NH103" s="47"/>
      <c r="NI103" s="47"/>
      <c r="NJ103" s="47"/>
      <c r="NK103" s="47"/>
      <c r="NL103" s="47"/>
      <c r="NM103" s="47"/>
      <c r="NN103" s="47"/>
      <c r="NO103" s="47"/>
      <c r="NP103" s="47"/>
      <c r="NQ103" s="47"/>
      <c r="NR103" s="47"/>
      <c r="NS103" s="47"/>
      <c r="NT103" s="47"/>
      <c r="NU103" s="47"/>
      <c r="NV103" s="47"/>
    </row>
    <row r="104" spans="1:386" s="30" customFormat="1" ht="27.75" customHeight="1" x14ac:dyDescent="0.2">
      <c r="A104" s="180"/>
      <c r="B104" s="143"/>
      <c r="C104" s="181"/>
      <c r="D104" s="182"/>
      <c r="E104" s="126"/>
      <c r="F104" s="183"/>
      <c r="G104" s="47"/>
      <c r="H104" s="141"/>
      <c r="I104" s="48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</row>
    <row r="105" spans="1:386" s="30" customFormat="1" ht="27.75" customHeight="1" x14ac:dyDescent="0.2">
      <c r="A105" s="180">
        <v>42864</v>
      </c>
      <c r="B105" s="143">
        <v>464.49</v>
      </c>
      <c r="C105" s="181"/>
      <c r="D105" s="182" t="s">
        <v>100</v>
      </c>
      <c r="E105" s="126" t="s">
        <v>44</v>
      </c>
      <c r="F105" s="183" t="s">
        <v>61</v>
      </c>
      <c r="G105" s="47"/>
      <c r="H105" s="141"/>
      <c r="I105" s="48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  <c r="JU105" s="47"/>
      <c r="JV105" s="47"/>
      <c r="JW105" s="47"/>
      <c r="JX105" s="47"/>
      <c r="JY105" s="47"/>
      <c r="JZ105" s="47"/>
      <c r="KA105" s="47"/>
      <c r="KB105" s="47"/>
      <c r="KC105" s="47"/>
      <c r="KD105" s="47"/>
      <c r="KE105" s="47"/>
      <c r="KF105" s="47"/>
      <c r="KG105" s="47"/>
      <c r="KH105" s="47"/>
      <c r="KI105" s="47"/>
      <c r="KJ105" s="47"/>
      <c r="KK105" s="47"/>
      <c r="KL105" s="47"/>
      <c r="KM105" s="47"/>
      <c r="KN105" s="47"/>
      <c r="KO105" s="47"/>
      <c r="KP105" s="47"/>
      <c r="KQ105" s="47"/>
      <c r="KR105" s="47"/>
      <c r="KS105" s="47"/>
      <c r="KT105" s="47"/>
      <c r="KU105" s="47"/>
      <c r="KV105" s="47"/>
      <c r="KW105" s="47"/>
      <c r="KX105" s="47"/>
      <c r="KY105" s="47"/>
      <c r="KZ105" s="47"/>
      <c r="LA105" s="47"/>
      <c r="LB105" s="47"/>
      <c r="LC105" s="47"/>
      <c r="LD105" s="47"/>
      <c r="LE105" s="47"/>
      <c r="LF105" s="47"/>
      <c r="LG105" s="47"/>
      <c r="LH105" s="47"/>
      <c r="LI105" s="47"/>
      <c r="LJ105" s="47"/>
      <c r="LK105" s="47"/>
      <c r="LL105" s="47"/>
      <c r="LM105" s="47"/>
      <c r="LN105" s="47"/>
      <c r="LO105" s="47"/>
      <c r="LP105" s="47"/>
      <c r="LQ105" s="47"/>
      <c r="LR105" s="47"/>
      <c r="LS105" s="47"/>
      <c r="LT105" s="47"/>
      <c r="LU105" s="47"/>
      <c r="LV105" s="47"/>
      <c r="LW105" s="47"/>
      <c r="LX105" s="47"/>
      <c r="LY105" s="47"/>
      <c r="LZ105" s="47"/>
      <c r="MA105" s="47"/>
      <c r="MB105" s="47"/>
      <c r="MC105" s="47"/>
      <c r="MD105" s="47"/>
      <c r="ME105" s="47"/>
      <c r="MF105" s="47"/>
      <c r="MG105" s="47"/>
      <c r="MH105" s="47"/>
      <c r="MI105" s="47"/>
      <c r="MJ105" s="47"/>
      <c r="MK105" s="47"/>
      <c r="ML105" s="47"/>
      <c r="MM105" s="47"/>
      <c r="MN105" s="47"/>
      <c r="MO105" s="47"/>
      <c r="MP105" s="47"/>
      <c r="MQ105" s="47"/>
      <c r="MR105" s="47"/>
      <c r="MS105" s="47"/>
      <c r="MT105" s="47"/>
      <c r="MU105" s="47"/>
      <c r="MV105" s="47"/>
      <c r="MW105" s="47"/>
      <c r="MX105" s="47"/>
      <c r="MY105" s="47"/>
      <c r="MZ105" s="47"/>
      <c r="NA105" s="47"/>
      <c r="NB105" s="47"/>
      <c r="NC105" s="47"/>
      <c r="ND105" s="47"/>
      <c r="NE105" s="47"/>
      <c r="NF105" s="47"/>
      <c r="NG105" s="47"/>
      <c r="NH105" s="47"/>
      <c r="NI105" s="47"/>
      <c r="NJ105" s="47"/>
      <c r="NK105" s="47"/>
      <c r="NL105" s="47"/>
      <c r="NM105" s="47"/>
      <c r="NN105" s="47"/>
      <c r="NO105" s="47"/>
      <c r="NP105" s="47"/>
      <c r="NQ105" s="47"/>
      <c r="NR105" s="47"/>
      <c r="NS105" s="47"/>
      <c r="NT105" s="47"/>
      <c r="NU105" s="47"/>
      <c r="NV105" s="47"/>
    </row>
    <row r="106" spans="1:386" s="30" customFormat="1" ht="27.75" customHeight="1" x14ac:dyDescent="0.2">
      <c r="A106" s="180"/>
      <c r="B106" s="143">
        <v>11.3</v>
      </c>
      <c r="C106" s="181">
        <f>SUM(B105:B106)</f>
        <v>475.79</v>
      </c>
      <c r="D106" s="182"/>
      <c r="E106" s="126" t="s">
        <v>40</v>
      </c>
      <c r="F106" s="183"/>
      <c r="G106" s="47"/>
      <c r="H106" s="141"/>
      <c r="I106" s="48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7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47"/>
      <c r="KC106" s="47"/>
      <c r="KD106" s="47"/>
      <c r="KE106" s="47"/>
      <c r="KF106" s="47"/>
      <c r="KG106" s="47"/>
      <c r="KH106" s="47"/>
      <c r="KI106" s="47"/>
      <c r="KJ106" s="47"/>
      <c r="KK106" s="47"/>
      <c r="KL106" s="47"/>
      <c r="KM106" s="47"/>
      <c r="KN106" s="47"/>
      <c r="KO106" s="47"/>
      <c r="KP106" s="47"/>
      <c r="KQ106" s="47"/>
      <c r="KR106" s="47"/>
      <c r="KS106" s="47"/>
      <c r="KT106" s="47"/>
      <c r="KU106" s="47"/>
      <c r="KV106" s="47"/>
      <c r="KW106" s="47"/>
      <c r="KX106" s="47"/>
      <c r="KY106" s="47"/>
      <c r="KZ106" s="47"/>
      <c r="LA106" s="47"/>
      <c r="LB106" s="47"/>
      <c r="LC106" s="47"/>
      <c r="LD106" s="47"/>
      <c r="LE106" s="47"/>
      <c r="LF106" s="47"/>
      <c r="LG106" s="47"/>
      <c r="LH106" s="47"/>
      <c r="LI106" s="47"/>
      <c r="LJ106" s="47"/>
      <c r="LK106" s="47"/>
      <c r="LL106" s="47"/>
      <c r="LM106" s="47"/>
      <c r="LN106" s="47"/>
      <c r="LO106" s="47"/>
      <c r="LP106" s="47"/>
      <c r="LQ106" s="47"/>
      <c r="LR106" s="47"/>
      <c r="LS106" s="47"/>
      <c r="LT106" s="47"/>
      <c r="LU106" s="47"/>
      <c r="LV106" s="47"/>
      <c r="LW106" s="47"/>
      <c r="LX106" s="47"/>
      <c r="LY106" s="47"/>
      <c r="LZ106" s="47"/>
      <c r="MA106" s="47"/>
      <c r="MB106" s="47"/>
      <c r="MC106" s="47"/>
      <c r="MD106" s="47"/>
      <c r="ME106" s="47"/>
      <c r="MF106" s="47"/>
      <c r="MG106" s="47"/>
      <c r="MH106" s="47"/>
      <c r="MI106" s="47"/>
      <c r="MJ106" s="47"/>
      <c r="MK106" s="47"/>
      <c r="ML106" s="47"/>
      <c r="MM106" s="47"/>
      <c r="MN106" s="47"/>
      <c r="MO106" s="47"/>
      <c r="MP106" s="47"/>
      <c r="MQ106" s="47"/>
      <c r="MR106" s="47"/>
      <c r="MS106" s="47"/>
      <c r="MT106" s="47"/>
      <c r="MU106" s="47"/>
      <c r="MV106" s="47"/>
      <c r="MW106" s="47"/>
      <c r="MX106" s="47"/>
      <c r="MY106" s="47"/>
      <c r="MZ106" s="47"/>
      <c r="NA106" s="47"/>
      <c r="NB106" s="47"/>
      <c r="NC106" s="47"/>
      <c r="ND106" s="47"/>
      <c r="NE106" s="47"/>
      <c r="NF106" s="47"/>
      <c r="NG106" s="47"/>
      <c r="NH106" s="47"/>
      <c r="NI106" s="47"/>
      <c r="NJ106" s="47"/>
      <c r="NK106" s="47"/>
      <c r="NL106" s="47"/>
      <c r="NM106" s="47"/>
      <c r="NN106" s="47"/>
      <c r="NO106" s="47"/>
      <c r="NP106" s="47"/>
      <c r="NQ106" s="47"/>
      <c r="NR106" s="47"/>
      <c r="NS106" s="47"/>
      <c r="NT106" s="47"/>
      <c r="NU106" s="47"/>
      <c r="NV106" s="47"/>
    </row>
    <row r="107" spans="1:386" s="30" customFormat="1" ht="27.75" customHeight="1" x14ac:dyDescent="0.2">
      <c r="A107" s="180"/>
      <c r="B107" s="143"/>
      <c r="C107" s="181"/>
      <c r="D107" s="182"/>
      <c r="E107" s="126"/>
      <c r="F107" s="183"/>
      <c r="G107" s="47"/>
      <c r="H107" s="141"/>
      <c r="I107" s="48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  <c r="IQ107" s="47"/>
      <c r="IR107" s="47"/>
      <c r="IS107" s="47"/>
      <c r="IT107" s="47"/>
      <c r="IU107" s="47"/>
      <c r="IV107" s="47"/>
      <c r="IW107" s="47"/>
      <c r="IX107" s="47"/>
      <c r="IY107" s="47"/>
      <c r="IZ107" s="47"/>
      <c r="JA107" s="47"/>
      <c r="JB107" s="47"/>
      <c r="JC107" s="47"/>
      <c r="JD107" s="47"/>
      <c r="JE107" s="47"/>
      <c r="JF107" s="47"/>
      <c r="JG107" s="47"/>
      <c r="JH107" s="47"/>
      <c r="JI107" s="47"/>
      <c r="JJ107" s="47"/>
      <c r="JK107" s="47"/>
      <c r="JL107" s="47"/>
      <c r="JM107" s="47"/>
      <c r="JN107" s="47"/>
      <c r="JO107" s="47"/>
      <c r="JP107" s="47"/>
      <c r="JQ107" s="47"/>
      <c r="JR107" s="47"/>
      <c r="JS107" s="47"/>
      <c r="JT107" s="47"/>
      <c r="JU107" s="47"/>
      <c r="JV107" s="47"/>
      <c r="JW107" s="47"/>
      <c r="JX107" s="47"/>
      <c r="JY107" s="47"/>
      <c r="JZ107" s="47"/>
      <c r="KA107" s="47"/>
      <c r="KB107" s="47"/>
      <c r="KC107" s="47"/>
      <c r="KD107" s="47"/>
      <c r="KE107" s="47"/>
      <c r="KF107" s="47"/>
      <c r="KG107" s="47"/>
      <c r="KH107" s="47"/>
      <c r="KI107" s="47"/>
      <c r="KJ107" s="47"/>
      <c r="KK107" s="47"/>
      <c r="KL107" s="47"/>
      <c r="KM107" s="47"/>
      <c r="KN107" s="47"/>
      <c r="KO107" s="47"/>
      <c r="KP107" s="47"/>
      <c r="KQ107" s="47"/>
      <c r="KR107" s="47"/>
      <c r="KS107" s="47"/>
      <c r="KT107" s="47"/>
      <c r="KU107" s="47"/>
      <c r="KV107" s="47"/>
      <c r="KW107" s="47"/>
      <c r="KX107" s="47"/>
      <c r="KY107" s="47"/>
      <c r="KZ107" s="47"/>
      <c r="LA107" s="47"/>
      <c r="LB107" s="47"/>
      <c r="LC107" s="47"/>
      <c r="LD107" s="47"/>
      <c r="LE107" s="47"/>
      <c r="LF107" s="47"/>
      <c r="LG107" s="47"/>
      <c r="LH107" s="47"/>
      <c r="LI107" s="47"/>
      <c r="LJ107" s="47"/>
      <c r="LK107" s="47"/>
      <c r="LL107" s="47"/>
      <c r="LM107" s="47"/>
      <c r="LN107" s="47"/>
      <c r="LO107" s="47"/>
      <c r="LP107" s="47"/>
      <c r="LQ107" s="47"/>
      <c r="LR107" s="47"/>
      <c r="LS107" s="47"/>
      <c r="LT107" s="47"/>
      <c r="LU107" s="47"/>
      <c r="LV107" s="47"/>
      <c r="LW107" s="47"/>
      <c r="LX107" s="47"/>
      <c r="LY107" s="47"/>
      <c r="LZ107" s="47"/>
      <c r="MA107" s="47"/>
      <c r="MB107" s="47"/>
      <c r="MC107" s="47"/>
      <c r="MD107" s="47"/>
      <c r="ME107" s="47"/>
      <c r="MF107" s="47"/>
      <c r="MG107" s="47"/>
      <c r="MH107" s="47"/>
      <c r="MI107" s="47"/>
      <c r="MJ107" s="47"/>
      <c r="MK107" s="47"/>
      <c r="ML107" s="47"/>
      <c r="MM107" s="47"/>
      <c r="MN107" s="47"/>
      <c r="MO107" s="47"/>
      <c r="MP107" s="47"/>
      <c r="MQ107" s="47"/>
      <c r="MR107" s="47"/>
      <c r="MS107" s="47"/>
      <c r="MT107" s="47"/>
      <c r="MU107" s="47"/>
      <c r="MV107" s="47"/>
      <c r="MW107" s="47"/>
      <c r="MX107" s="47"/>
      <c r="MY107" s="47"/>
      <c r="MZ107" s="47"/>
      <c r="NA107" s="47"/>
      <c r="NB107" s="47"/>
      <c r="NC107" s="47"/>
      <c r="ND107" s="47"/>
      <c r="NE107" s="47"/>
      <c r="NF107" s="47"/>
      <c r="NG107" s="47"/>
      <c r="NH107" s="47"/>
      <c r="NI107" s="47"/>
      <c r="NJ107" s="47"/>
      <c r="NK107" s="47"/>
      <c r="NL107" s="47"/>
      <c r="NM107" s="47"/>
      <c r="NN107" s="47"/>
      <c r="NO107" s="47"/>
      <c r="NP107" s="47"/>
      <c r="NQ107" s="47"/>
      <c r="NR107" s="47"/>
      <c r="NS107" s="47"/>
      <c r="NT107" s="47"/>
      <c r="NU107" s="47"/>
      <c r="NV107" s="47"/>
    </row>
    <row r="108" spans="1:386" s="30" customFormat="1" ht="27.75" customHeight="1" x14ac:dyDescent="0.2">
      <c r="A108" s="180">
        <v>42881</v>
      </c>
      <c r="B108" s="143">
        <v>446.74</v>
      </c>
      <c r="C108" s="181"/>
      <c r="D108" s="182" t="s">
        <v>108</v>
      </c>
      <c r="E108" s="126" t="s">
        <v>44</v>
      </c>
      <c r="F108" s="183" t="s">
        <v>61</v>
      </c>
      <c r="G108" s="47"/>
      <c r="H108" s="141"/>
      <c r="I108" s="48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  <c r="IM108" s="47"/>
      <c r="IN108" s="47"/>
      <c r="IO108" s="47"/>
      <c r="IP108" s="47"/>
      <c r="IQ108" s="47"/>
      <c r="IR108" s="47"/>
      <c r="IS108" s="47"/>
      <c r="IT108" s="47"/>
      <c r="IU108" s="47"/>
      <c r="IV108" s="47"/>
      <c r="IW108" s="47"/>
      <c r="IX108" s="47"/>
      <c r="IY108" s="47"/>
      <c r="IZ108" s="47"/>
      <c r="JA108" s="47"/>
      <c r="JB108" s="47"/>
      <c r="JC108" s="47"/>
      <c r="JD108" s="47"/>
      <c r="JE108" s="47"/>
      <c r="JF108" s="47"/>
      <c r="JG108" s="47"/>
      <c r="JH108" s="47"/>
      <c r="JI108" s="47"/>
      <c r="JJ108" s="47"/>
      <c r="JK108" s="47"/>
      <c r="JL108" s="47"/>
      <c r="JM108" s="47"/>
      <c r="JN108" s="47"/>
      <c r="JO108" s="47"/>
      <c r="JP108" s="47"/>
      <c r="JQ108" s="47"/>
      <c r="JR108" s="47"/>
      <c r="JS108" s="47"/>
      <c r="JT108" s="47"/>
      <c r="JU108" s="47"/>
      <c r="JV108" s="47"/>
      <c r="JW108" s="47"/>
      <c r="JX108" s="47"/>
      <c r="JY108" s="47"/>
      <c r="JZ108" s="47"/>
      <c r="KA108" s="47"/>
      <c r="KB108" s="47"/>
      <c r="KC108" s="47"/>
      <c r="KD108" s="47"/>
      <c r="KE108" s="47"/>
      <c r="KF108" s="47"/>
      <c r="KG108" s="47"/>
      <c r="KH108" s="47"/>
      <c r="KI108" s="47"/>
      <c r="KJ108" s="47"/>
      <c r="KK108" s="47"/>
      <c r="KL108" s="47"/>
      <c r="KM108" s="47"/>
      <c r="KN108" s="47"/>
      <c r="KO108" s="47"/>
      <c r="KP108" s="47"/>
      <c r="KQ108" s="47"/>
      <c r="KR108" s="47"/>
      <c r="KS108" s="47"/>
      <c r="KT108" s="47"/>
      <c r="KU108" s="47"/>
      <c r="KV108" s="47"/>
      <c r="KW108" s="47"/>
      <c r="KX108" s="47"/>
      <c r="KY108" s="47"/>
      <c r="KZ108" s="47"/>
      <c r="LA108" s="47"/>
      <c r="LB108" s="47"/>
      <c r="LC108" s="47"/>
      <c r="LD108" s="47"/>
      <c r="LE108" s="47"/>
      <c r="LF108" s="47"/>
      <c r="LG108" s="47"/>
      <c r="LH108" s="47"/>
      <c r="LI108" s="47"/>
      <c r="LJ108" s="47"/>
      <c r="LK108" s="47"/>
      <c r="LL108" s="47"/>
      <c r="LM108" s="47"/>
      <c r="LN108" s="47"/>
      <c r="LO108" s="47"/>
      <c r="LP108" s="47"/>
      <c r="LQ108" s="47"/>
      <c r="LR108" s="47"/>
      <c r="LS108" s="47"/>
      <c r="LT108" s="47"/>
      <c r="LU108" s="47"/>
      <c r="LV108" s="47"/>
      <c r="LW108" s="47"/>
      <c r="LX108" s="47"/>
      <c r="LY108" s="47"/>
      <c r="LZ108" s="47"/>
      <c r="MA108" s="47"/>
      <c r="MB108" s="47"/>
      <c r="MC108" s="47"/>
      <c r="MD108" s="47"/>
      <c r="ME108" s="47"/>
      <c r="MF108" s="47"/>
      <c r="MG108" s="47"/>
      <c r="MH108" s="47"/>
      <c r="MI108" s="47"/>
      <c r="MJ108" s="47"/>
      <c r="MK108" s="47"/>
      <c r="ML108" s="47"/>
      <c r="MM108" s="47"/>
      <c r="MN108" s="47"/>
      <c r="MO108" s="47"/>
      <c r="MP108" s="47"/>
      <c r="MQ108" s="47"/>
      <c r="MR108" s="47"/>
      <c r="MS108" s="47"/>
      <c r="MT108" s="47"/>
      <c r="MU108" s="47"/>
      <c r="MV108" s="47"/>
      <c r="MW108" s="47"/>
      <c r="MX108" s="47"/>
      <c r="MY108" s="47"/>
      <c r="MZ108" s="47"/>
      <c r="NA108" s="47"/>
      <c r="NB108" s="47"/>
      <c r="NC108" s="47"/>
      <c r="ND108" s="47"/>
      <c r="NE108" s="47"/>
      <c r="NF108" s="47"/>
      <c r="NG108" s="47"/>
      <c r="NH108" s="47"/>
      <c r="NI108" s="47"/>
      <c r="NJ108" s="47"/>
      <c r="NK108" s="47"/>
      <c r="NL108" s="47"/>
      <c r="NM108" s="47"/>
      <c r="NN108" s="47"/>
      <c r="NO108" s="47"/>
      <c r="NP108" s="47"/>
      <c r="NQ108" s="47"/>
      <c r="NR108" s="47"/>
      <c r="NS108" s="47"/>
      <c r="NT108" s="47"/>
      <c r="NU108" s="47"/>
      <c r="NV108" s="47"/>
    </row>
    <row r="109" spans="1:386" s="30" customFormat="1" ht="27.75" customHeight="1" x14ac:dyDescent="0.2">
      <c r="A109" s="180"/>
      <c r="B109" s="143">
        <v>36.799999999999997</v>
      </c>
      <c r="C109" s="181">
        <f>SUM(B108:B109)</f>
        <v>483.54</v>
      </c>
      <c r="D109" s="182"/>
      <c r="E109" s="126" t="s">
        <v>40</v>
      </c>
      <c r="F109" s="183"/>
      <c r="G109" s="47"/>
      <c r="H109" s="141"/>
      <c r="I109" s="48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  <c r="IQ109" s="47"/>
      <c r="IR109" s="47"/>
      <c r="IS109" s="47"/>
      <c r="IT109" s="47"/>
      <c r="IU109" s="47"/>
      <c r="IV109" s="47"/>
      <c r="IW109" s="47"/>
      <c r="IX109" s="47"/>
      <c r="IY109" s="47"/>
      <c r="IZ109" s="47"/>
      <c r="JA109" s="47"/>
      <c r="JB109" s="47"/>
      <c r="JC109" s="47"/>
      <c r="JD109" s="47"/>
      <c r="JE109" s="47"/>
      <c r="JF109" s="47"/>
      <c r="JG109" s="47"/>
      <c r="JH109" s="47"/>
      <c r="JI109" s="47"/>
      <c r="JJ109" s="47"/>
      <c r="JK109" s="47"/>
      <c r="JL109" s="47"/>
      <c r="JM109" s="47"/>
      <c r="JN109" s="47"/>
      <c r="JO109" s="47"/>
      <c r="JP109" s="47"/>
      <c r="JQ109" s="47"/>
      <c r="JR109" s="47"/>
      <c r="JS109" s="47"/>
      <c r="JT109" s="47"/>
      <c r="JU109" s="47"/>
      <c r="JV109" s="47"/>
      <c r="JW109" s="47"/>
      <c r="JX109" s="47"/>
      <c r="JY109" s="47"/>
      <c r="JZ109" s="47"/>
      <c r="KA109" s="47"/>
      <c r="KB109" s="47"/>
      <c r="KC109" s="47"/>
      <c r="KD109" s="47"/>
      <c r="KE109" s="47"/>
      <c r="KF109" s="47"/>
      <c r="KG109" s="47"/>
      <c r="KH109" s="47"/>
      <c r="KI109" s="47"/>
      <c r="KJ109" s="47"/>
      <c r="KK109" s="47"/>
      <c r="KL109" s="47"/>
      <c r="KM109" s="47"/>
      <c r="KN109" s="47"/>
      <c r="KO109" s="47"/>
      <c r="KP109" s="47"/>
      <c r="KQ109" s="47"/>
      <c r="KR109" s="47"/>
      <c r="KS109" s="47"/>
      <c r="KT109" s="47"/>
      <c r="KU109" s="47"/>
      <c r="KV109" s="47"/>
      <c r="KW109" s="47"/>
      <c r="KX109" s="47"/>
      <c r="KY109" s="47"/>
      <c r="KZ109" s="47"/>
      <c r="LA109" s="47"/>
      <c r="LB109" s="47"/>
      <c r="LC109" s="47"/>
      <c r="LD109" s="47"/>
      <c r="LE109" s="47"/>
      <c r="LF109" s="47"/>
      <c r="LG109" s="47"/>
      <c r="LH109" s="47"/>
      <c r="LI109" s="47"/>
      <c r="LJ109" s="47"/>
      <c r="LK109" s="47"/>
      <c r="LL109" s="47"/>
      <c r="LM109" s="47"/>
      <c r="LN109" s="47"/>
      <c r="LO109" s="47"/>
      <c r="LP109" s="47"/>
      <c r="LQ109" s="47"/>
      <c r="LR109" s="47"/>
      <c r="LS109" s="47"/>
      <c r="LT109" s="47"/>
      <c r="LU109" s="47"/>
      <c r="LV109" s="47"/>
      <c r="LW109" s="47"/>
      <c r="LX109" s="47"/>
      <c r="LY109" s="47"/>
      <c r="LZ109" s="47"/>
      <c r="MA109" s="47"/>
      <c r="MB109" s="47"/>
      <c r="MC109" s="47"/>
      <c r="MD109" s="47"/>
      <c r="ME109" s="47"/>
      <c r="MF109" s="47"/>
      <c r="MG109" s="47"/>
      <c r="MH109" s="47"/>
      <c r="MI109" s="47"/>
      <c r="MJ109" s="47"/>
      <c r="MK109" s="47"/>
      <c r="ML109" s="47"/>
      <c r="MM109" s="47"/>
      <c r="MN109" s="47"/>
      <c r="MO109" s="47"/>
      <c r="MP109" s="47"/>
      <c r="MQ109" s="47"/>
      <c r="MR109" s="47"/>
      <c r="MS109" s="47"/>
      <c r="MT109" s="47"/>
      <c r="MU109" s="47"/>
      <c r="MV109" s="47"/>
      <c r="MW109" s="47"/>
      <c r="MX109" s="47"/>
      <c r="MY109" s="47"/>
      <c r="MZ109" s="47"/>
      <c r="NA109" s="47"/>
      <c r="NB109" s="47"/>
      <c r="NC109" s="47"/>
      <c r="ND109" s="47"/>
      <c r="NE109" s="47"/>
      <c r="NF109" s="47"/>
      <c r="NG109" s="47"/>
      <c r="NH109" s="47"/>
      <c r="NI109" s="47"/>
      <c r="NJ109" s="47"/>
      <c r="NK109" s="47"/>
      <c r="NL109" s="47"/>
      <c r="NM109" s="47"/>
      <c r="NN109" s="47"/>
      <c r="NO109" s="47"/>
      <c r="NP109" s="47"/>
      <c r="NQ109" s="47"/>
      <c r="NR109" s="47"/>
      <c r="NS109" s="47"/>
      <c r="NT109" s="47"/>
      <c r="NU109" s="47"/>
      <c r="NV109" s="47"/>
    </row>
    <row r="110" spans="1:386" s="30" customFormat="1" ht="27.75" customHeight="1" x14ac:dyDescent="0.2">
      <c r="A110" s="180"/>
      <c r="B110" s="143"/>
      <c r="C110" s="181"/>
      <c r="D110" s="182"/>
      <c r="E110" s="126"/>
      <c r="F110" s="183"/>
      <c r="G110" s="47"/>
      <c r="H110" s="141"/>
      <c r="I110" s="48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  <c r="IW110" s="47"/>
      <c r="IX110" s="47"/>
      <c r="IY110" s="47"/>
      <c r="IZ110" s="47"/>
      <c r="JA110" s="47"/>
      <c r="JB110" s="47"/>
      <c r="JC110" s="47"/>
      <c r="JD110" s="47"/>
      <c r="JE110" s="47"/>
      <c r="JF110" s="47"/>
      <c r="JG110" s="47"/>
      <c r="JH110" s="47"/>
      <c r="JI110" s="47"/>
      <c r="JJ110" s="47"/>
      <c r="JK110" s="47"/>
      <c r="JL110" s="47"/>
      <c r="JM110" s="47"/>
      <c r="JN110" s="47"/>
      <c r="JO110" s="47"/>
      <c r="JP110" s="47"/>
      <c r="JQ110" s="47"/>
      <c r="JR110" s="47"/>
      <c r="JS110" s="47"/>
      <c r="JT110" s="47"/>
      <c r="JU110" s="47"/>
      <c r="JV110" s="47"/>
      <c r="JW110" s="47"/>
      <c r="JX110" s="47"/>
      <c r="JY110" s="47"/>
      <c r="JZ110" s="47"/>
      <c r="KA110" s="47"/>
      <c r="KB110" s="47"/>
      <c r="KC110" s="47"/>
      <c r="KD110" s="47"/>
      <c r="KE110" s="47"/>
      <c r="KF110" s="47"/>
      <c r="KG110" s="47"/>
      <c r="KH110" s="47"/>
      <c r="KI110" s="47"/>
      <c r="KJ110" s="47"/>
      <c r="KK110" s="47"/>
      <c r="KL110" s="47"/>
      <c r="KM110" s="47"/>
      <c r="KN110" s="47"/>
      <c r="KO110" s="47"/>
      <c r="KP110" s="47"/>
      <c r="KQ110" s="47"/>
      <c r="KR110" s="47"/>
      <c r="KS110" s="47"/>
      <c r="KT110" s="47"/>
      <c r="KU110" s="47"/>
      <c r="KV110" s="47"/>
      <c r="KW110" s="47"/>
      <c r="KX110" s="47"/>
      <c r="KY110" s="47"/>
      <c r="KZ110" s="47"/>
      <c r="LA110" s="47"/>
      <c r="LB110" s="47"/>
      <c r="LC110" s="47"/>
      <c r="LD110" s="47"/>
      <c r="LE110" s="47"/>
      <c r="LF110" s="47"/>
      <c r="LG110" s="47"/>
      <c r="LH110" s="47"/>
      <c r="LI110" s="47"/>
      <c r="LJ110" s="47"/>
      <c r="LK110" s="47"/>
      <c r="LL110" s="47"/>
      <c r="LM110" s="47"/>
      <c r="LN110" s="47"/>
      <c r="LO110" s="47"/>
      <c r="LP110" s="47"/>
      <c r="LQ110" s="47"/>
      <c r="LR110" s="47"/>
      <c r="LS110" s="47"/>
      <c r="LT110" s="47"/>
      <c r="LU110" s="47"/>
      <c r="LV110" s="47"/>
      <c r="LW110" s="47"/>
      <c r="LX110" s="47"/>
      <c r="LY110" s="47"/>
      <c r="LZ110" s="47"/>
      <c r="MA110" s="47"/>
      <c r="MB110" s="47"/>
      <c r="MC110" s="47"/>
      <c r="MD110" s="47"/>
      <c r="ME110" s="47"/>
      <c r="MF110" s="47"/>
      <c r="MG110" s="47"/>
      <c r="MH110" s="47"/>
      <c r="MI110" s="47"/>
      <c r="MJ110" s="47"/>
      <c r="MK110" s="47"/>
      <c r="ML110" s="47"/>
      <c r="MM110" s="47"/>
      <c r="MN110" s="47"/>
      <c r="MO110" s="47"/>
      <c r="MP110" s="47"/>
      <c r="MQ110" s="47"/>
      <c r="MR110" s="47"/>
      <c r="MS110" s="47"/>
      <c r="MT110" s="47"/>
      <c r="MU110" s="47"/>
      <c r="MV110" s="47"/>
      <c r="MW110" s="47"/>
      <c r="MX110" s="47"/>
      <c r="MY110" s="47"/>
      <c r="MZ110" s="47"/>
      <c r="NA110" s="47"/>
      <c r="NB110" s="47"/>
      <c r="NC110" s="47"/>
      <c r="ND110" s="47"/>
      <c r="NE110" s="47"/>
      <c r="NF110" s="47"/>
      <c r="NG110" s="47"/>
      <c r="NH110" s="47"/>
      <c r="NI110" s="47"/>
      <c r="NJ110" s="47"/>
      <c r="NK110" s="47"/>
      <c r="NL110" s="47"/>
      <c r="NM110" s="47"/>
      <c r="NN110" s="47"/>
      <c r="NO110" s="47"/>
      <c r="NP110" s="47"/>
      <c r="NQ110" s="47"/>
      <c r="NR110" s="47"/>
      <c r="NS110" s="47"/>
      <c r="NT110" s="47"/>
      <c r="NU110" s="47"/>
      <c r="NV110" s="47"/>
    </row>
    <row r="111" spans="1:386" s="30" customFormat="1" ht="27.75" customHeight="1" x14ac:dyDescent="0.2">
      <c r="A111" s="180">
        <v>42884</v>
      </c>
      <c r="B111" s="143">
        <v>354.18</v>
      </c>
      <c r="C111" s="181"/>
      <c r="D111" s="182" t="s">
        <v>110</v>
      </c>
      <c r="E111" s="126" t="s">
        <v>44</v>
      </c>
      <c r="F111" s="183" t="s">
        <v>57</v>
      </c>
      <c r="G111" s="47"/>
      <c r="H111" s="141"/>
      <c r="I111" s="48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  <c r="IV111" s="47"/>
      <c r="IW111" s="47"/>
      <c r="IX111" s="47"/>
      <c r="IY111" s="47"/>
      <c r="IZ111" s="47"/>
      <c r="JA111" s="47"/>
      <c r="JB111" s="47"/>
      <c r="JC111" s="47"/>
      <c r="JD111" s="47"/>
      <c r="JE111" s="47"/>
      <c r="JF111" s="47"/>
      <c r="JG111" s="47"/>
      <c r="JH111" s="47"/>
      <c r="JI111" s="47"/>
      <c r="JJ111" s="47"/>
      <c r="JK111" s="47"/>
      <c r="JL111" s="47"/>
      <c r="JM111" s="47"/>
      <c r="JN111" s="47"/>
      <c r="JO111" s="47"/>
      <c r="JP111" s="47"/>
      <c r="JQ111" s="47"/>
      <c r="JR111" s="47"/>
      <c r="JS111" s="47"/>
      <c r="JT111" s="47"/>
      <c r="JU111" s="47"/>
      <c r="JV111" s="47"/>
      <c r="JW111" s="47"/>
      <c r="JX111" s="47"/>
      <c r="JY111" s="47"/>
      <c r="JZ111" s="47"/>
      <c r="KA111" s="47"/>
      <c r="KB111" s="47"/>
      <c r="KC111" s="47"/>
      <c r="KD111" s="47"/>
      <c r="KE111" s="47"/>
      <c r="KF111" s="47"/>
      <c r="KG111" s="47"/>
      <c r="KH111" s="47"/>
      <c r="KI111" s="47"/>
      <c r="KJ111" s="47"/>
      <c r="KK111" s="47"/>
      <c r="KL111" s="47"/>
      <c r="KM111" s="47"/>
      <c r="KN111" s="47"/>
      <c r="KO111" s="47"/>
      <c r="KP111" s="47"/>
      <c r="KQ111" s="47"/>
      <c r="KR111" s="47"/>
      <c r="KS111" s="47"/>
      <c r="KT111" s="47"/>
      <c r="KU111" s="47"/>
      <c r="KV111" s="47"/>
      <c r="KW111" s="47"/>
      <c r="KX111" s="47"/>
      <c r="KY111" s="47"/>
      <c r="KZ111" s="47"/>
      <c r="LA111" s="47"/>
      <c r="LB111" s="47"/>
      <c r="LC111" s="47"/>
      <c r="LD111" s="47"/>
      <c r="LE111" s="47"/>
      <c r="LF111" s="47"/>
      <c r="LG111" s="47"/>
      <c r="LH111" s="47"/>
      <c r="LI111" s="47"/>
      <c r="LJ111" s="47"/>
      <c r="LK111" s="47"/>
      <c r="LL111" s="47"/>
      <c r="LM111" s="47"/>
      <c r="LN111" s="47"/>
      <c r="LO111" s="47"/>
      <c r="LP111" s="47"/>
      <c r="LQ111" s="47"/>
      <c r="LR111" s="47"/>
      <c r="LS111" s="47"/>
      <c r="LT111" s="47"/>
      <c r="LU111" s="47"/>
      <c r="LV111" s="47"/>
      <c r="LW111" s="47"/>
      <c r="LX111" s="47"/>
      <c r="LY111" s="47"/>
      <c r="LZ111" s="47"/>
      <c r="MA111" s="47"/>
      <c r="MB111" s="47"/>
      <c r="MC111" s="47"/>
      <c r="MD111" s="47"/>
      <c r="ME111" s="47"/>
      <c r="MF111" s="47"/>
      <c r="MG111" s="47"/>
      <c r="MH111" s="47"/>
      <c r="MI111" s="47"/>
      <c r="MJ111" s="47"/>
      <c r="MK111" s="47"/>
      <c r="ML111" s="47"/>
      <c r="MM111" s="47"/>
      <c r="MN111" s="47"/>
      <c r="MO111" s="47"/>
      <c r="MP111" s="47"/>
      <c r="MQ111" s="47"/>
      <c r="MR111" s="47"/>
      <c r="MS111" s="47"/>
      <c r="MT111" s="47"/>
      <c r="MU111" s="47"/>
      <c r="MV111" s="47"/>
      <c r="MW111" s="47"/>
      <c r="MX111" s="47"/>
      <c r="MY111" s="47"/>
      <c r="MZ111" s="47"/>
      <c r="NA111" s="47"/>
      <c r="NB111" s="47"/>
      <c r="NC111" s="47"/>
      <c r="ND111" s="47"/>
      <c r="NE111" s="47"/>
      <c r="NF111" s="47"/>
      <c r="NG111" s="47"/>
      <c r="NH111" s="47"/>
      <c r="NI111" s="47"/>
      <c r="NJ111" s="47"/>
      <c r="NK111" s="47"/>
      <c r="NL111" s="47"/>
      <c r="NM111" s="47"/>
      <c r="NN111" s="47"/>
      <c r="NO111" s="47"/>
      <c r="NP111" s="47"/>
      <c r="NQ111" s="47"/>
      <c r="NR111" s="47"/>
      <c r="NS111" s="47"/>
      <c r="NT111" s="47"/>
      <c r="NU111" s="47"/>
      <c r="NV111" s="47"/>
    </row>
    <row r="112" spans="1:386" s="30" customFormat="1" ht="39.75" customHeight="1" x14ac:dyDescent="0.2">
      <c r="A112" s="180"/>
      <c r="B112" s="143">
        <v>59</v>
      </c>
      <c r="C112" s="181">
        <f>SUM(B111:B112)</f>
        <v>413.18</v>
      </c>
      <c r="D112" s="182"/>
      <c r="E112" s="126" t="s">
        <v>112</v>
      </c>
      <c r="F112" s="183"/>
      <c r="G112" s="47"/>
      <c r="H112" s="141"/>
      <c r="I112" s="48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47"/>
      <c r="IQ112" s="47"/>
      <c r="IR112" s="47"/>
      <c r="IS112" s="47"/>
      <c r="IT112" s="47"/>
      <c r="IU112" s="47"/>
      <c r="IV112" s="47"/>
      <c r="IW112" s="47"/>
      <c r="IX112" s="47"/>
      <c r="IY112" s="47"/>
      <c r="IZ112" s="47"/>
      <c r="JA112" s="47"/>
      <c r="JB112" s="47"/>
      <c r="JC112" s="47"/>
      <c r="JD112" s="47"/>
      <c r="JE112" s="47"/>
      <c r="JF112" s="47"/>
      <c r="JG112" s="47"/>
      <c r="JH112" s="47"/>
      <c r="JI112" s="47"/>
      <c r="JJ112" s="47"/>
      <c r="JK112" s="47"/>
      <c r="JL112" s="47"/>
      <c r="JM112" s="47"/>
      <c r="JN112" s="47"/>
      <c r="JO112" s="47"/>
      <c r="JP112" s="47"/>
      <c r="JQ112" s="47"/>
      <c r="JR112" s="47"/>
      <c r="JS112" s="47"/>
      <c r="JT112" s="47"/>
      <c r="JU112" s="47"/>
      <c r="JV112" s="47"/>
      <c r="JW112" s="47"/>
      <c r="JX112" s="47"/>
      <c r="JY112" s="47"/>
      <c r="JZ112" s="47"/>
      <c r="KA112" s="47"/>
      <c r="KB112" s="47"/>
      <c r="KC112" s="47"/>
      <c r="KD112" s="47"/>
      <c r="KE112" s="47"/>
      <c r="KF112" s="47"/>
      <c r="KG112" s="47"/>
      <c r="KH112" s="47"/>
      <c r="KI112" s="47"/>
      <c r="KJ112" s="47"/>
      <c r="KK112" s="47"/>
      <c r="KL112" s="47"/>
      <c r="KM112" s="47"/>
      <c r="KN112" s="47"/>
      <c r="KO112" s="47"/>
      <c r="KP112" s="47"/>
      <c r="KQ112" s="47"/>
      <c r="KR112" s="47"/>
      <c r="KS112" s="47"/>
      <c r="KT112" s="47"/>
      <c r="KU112" s="47"/>
      <c r="KV112" s="47"/>
      <c r="KW112" s="47"/>
      <c r="KX112" s="47"/>
      <c r="KY112" s="47"/>
      <c r="KZ112" s="47"/>
      <c r="LA112" s="47"/>
      <c r="LB112" s="47"/>
      <c r="LC112" s="47"/>
      <c r="LD112" s="47"/>
      <c r="LE112" s="47"/>
      <c r="LF112" s="47"/>
      <c r="LG112" s="47"/>
      <c r="LH112" s="47"/>
      <c r="LI112" s="47"/>
      <c r="LJ112" s="47"/>
      <c r="LK112" s="47"/>
      <c r="LL112" s="47"/>
      <c r="LM112" s="47"/>
      <c r="LN112" s="47"/>
      <c r="LO112" s="47"/>
      <c r="LP112" s="47"/>
      <c r="LQ112" s="47"/>
      <c r="LR112" s="47"/>
      <c r="LS112" s="47"/>
      <c r="LT112" s="47"/>
      <c r="LU112" s="47"/>
      <c r="LV112" s="47"/>
      <c r="LW112" s="47"/>
      <c r="LX112" s="47"/>
      <c r="LY112" s="47"/>
      <c r="LZ112" s="47"/>
      <c r="MA112" s="47"/>
      <c r="MB112" s="47"/>
      <c r="MC112" s="47"/>
      <c r="MD112" s="47"/>
      <c r="ME112" s="47"/>
      <c r="MF112" s="47"/>
      <c r="MG112" s="47"/>
      <c r="MH112" s="47"/>
      <c r="MI112" s="47"/>
      <c r="MJ112" s="47"/>
      <c r="MK112" s="47"/>
      <c r="ML112" s="47"/>
      <c r="MM112" s="47"/>
      <c r="MN112" s="47"/>
      <c r="MO112" s="47"/>
      <c r="MP112" s="47"/>
      <c r="MQ112" s="47"/>
      <c r="MR112" s="47"/>
      <c r="MS112" s="47"/>
      <c r="MT112" s="47"/>
      <c r="MU112" s="47"/>
      <c r="MV112" s="47"/>
      <c r="MW112" s="47"/>
      <c r="MX112" s="47"/>
      <c r="MY112" s="47"/>
      <c r="MZ112" s="47"/>
      <c r="NA112" s="47"/>
      <c r="NB112" s="47"/>
      <c r="NC112" s="47"/>
      <c r="ND112" s="47"/>
      <c r="NE112" s="47"/>
      <c r="NF112" s="47"/>
      <c r="NG112" s="47"/>
      <c r="NH112" s="47"/>
      <c r="NI112" s="47"/>
      <c r="NJ112" s="47"/>
      <c r="NK112" s="47"/>
      <c r="NL112" s="47"/>
      <c r="NM112" s="47"/>
      <c r="NN112" s="47"/>
      <c r="NO112" s="47"/>
      <c r="NP112" s="47"/>
      <c r="NQ112" s="47"/>
      <c r="NR112" s="47"/>
      <c r="NS112" s="47"/>
      <c r="NT112" s="47"/>
      <c r="NU112" s="47"/>
      <c r="NV112" s="47"/>
    </row>
    <row r="113" spans="1:386" s="30" customFormat="1" ht="27.75" customHeight="1" x14ac:dyDescent="0.2">
      <c r="A113" s="180"/>
      <c r="B113" s="143"/>
      <c r="C113" s="181"/>
      <c r="D113" s="182"/>
      <c r="E113" s="126"/>
      <c r="F113" s="183"/>
      <c r="G113" s="47"/>
      <c r="H113" s="141"/>
      <c r="I113" s="48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</row>
    <row r="114" spans="1:386" s="30" customFormat="1" ht="27.75" customHeight="1" x14ac:dyDescent="0.2">
      <c r="A114" s="180">
        <v>42894</v>
      </c>
      <c r="B114" s="143">
        <v>19.5</v>
      </c>
      <c r="C114" s="181">
        <f>SUM(B114)</f>
        <v>19.5</v>
      </c>
      <c r="D114" s="182" t="s">
        <v>109</v>
      </c>
      <c r="E114" s="126" t="s">
        <v>74</v>
      </c>
      <c r="F114" s="183"/>
      <c r="G114" s="47"/>
      <c r="H114" s="141"/>
      <c r="I114" s="48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  <c r="IM114" s="47"/>
      <c r="IN114" s="47"/>
      <c r="IO114" s="47"/>
      <c r="IP114" s="47"/>
      <c r="IQ114" s="47"/>
      <c r="IR114" s="47"/>
      <c r="IS114" s="47"/>
      <c r="IT114" s="47"/>
      <c r="IU114" s="47"/>
      <c r="IV114" s="47"/>
      <c r="IW114" s="47"/>
      <c r="IX114" s="47"/>
      <c r="IY114" s="47"/>
      <c r="IZ114" s="47"/>
      <c r="JA114" s="47"/>
      <c r="JB114" s="47"/>
      <c r="JC114" s="47"/>
      <c r="JD114" s="47"/>
      <c r="JE114" s="47"/>
      <c r="JF114" s="47"/>
      <c r="JG114" s="47"/>
      <c r="JH114" s="47"/>
      <c r="JI114" s="47"/>
      <c r="JJ114" s="47"/>
      <c r="JK114" s="47"/>
      <c r="JL114" s="47"/>
      <c r="JM114" s="47"/>
      <c r="JN114" s="47"/>
      <c r="JO114" s="47"/>
      <c r="JP114" s="47"/>
      <c r="JQ114" s="47"/>
      <c r="JR114" s="47"/>
      <c r="JS114" s="47"/>
      <c r="JT114" s="47"/>
      <c r="JU114" s="47"/>
      <c r="JV114" s="47"/>
      <c r="JW114" s="47"/>
      <c r="JX114" s="47"/>
      <c r="JY114" s="47"/>
      <c r="JZ114" s="47"/>
      <c r="KA114" s="47"/>
      <c r="KB114" s="47"/>
      <c r="KC114" s="47"/>
      <c r="KD114" s="47"/>
      <c r="KE114" s="47"/>
      <c r="KF114" s="47"/>
      <c r="KG114" s="47"/>
      <c r="KH114" s="47"/>
      <c r="KI114" s="47"/>
      <c r="KJ114" s="47"/>
      <c r="KK114" s="47"/>
      <c r="KL114" s="47"/>
      <c r="KM114" s="47"/>
      <c r="KN114" s="47"/>
      <c r="KO114" s="47"/>
      <c r="KP114" s="47"/>
      <c r="KQ114" s="47"/>
      <c r="KR114" s="47"/>
      <c r="KS114" s="47"/>
      <c r="KT114" s="47"/>
      <c r="KU114" s="47"/>
      <c r="KV114" s="47"/>
      <c r="KW114" s="47"/>
      <c r="KX114" s="47"/>
      <c r="KY114" s="47"/>
      <c r="KZ114" s="47"/>
      <c r="LA114" s="47"/>
      <c r="LB114" s="47"/>
      <c r="LC114" s="47"/>
      <c r="LD114" s="47"/>
      <c r="LE114" s="47"/>
      <c r="LF114" s="47"/>
      <c r="LG114" s="47"/>
      <c r="LH114" s="47"/>
      <c r="LI114" s="47"/>
      <c r="LJ114" s="47"/>
      <c r="LK114" s="47"/>
      <c r="LL114" s="47"/>
      <c r="LM114" s="47"/>
      <c r="LN114" s="47"/>
      <c r="LO114" s="47"/>
      <c r="LP114" s="47"/>
      <c r="LQ114" s="47"/>
      <c r="LR114" s="47"/>
      <c r="LS114" s="47"/>
      <c r="LT114" s="47"/>
      <c r="LU114" s="47"/>
      <c r="LV114" s="47"/>
      <c r="LW114" s="47"/>
      <c r="LX114" s="47"/>
      <c r="LY114" s="47"/>
      <c r="LZ114" s="47"/>
      <c r="MA114" s="47"/>
      <c r="MB114" s="47"/>
      <c r="MC114" s="47"/>
      <c r="MD114" s="47"/>
      <c r="ME114" s="47"/>
      <c r="MF114" s="47"/>
      <c r="MG114" s="47"/>
      <c r="MH114" s="47"/>
      <c r="MI114" s="47"/>
      <c r="MJ114" s="47"/>
      <c r="MK114" s="47"/>
      <c r="ML114" s="47"/>
      <c r="MM114" s="47"/>
      <c r="MN114" s="47"/>
      <c r="MO114" s="47"/>
      <c r="MP114" s="47"/>
      <c r="MQ114" s="47"/>
      <c r="MR114" s="47"/>
      <c r="MS114" s="47"/>
      <c r="MT114" s="47"/>
      <c r="MU114" s="47"/>
      <c r="MV114" s="47"/>
      <c r="MW114" s="47"/>
      <c r="MX114" s="47"/>
      <c r="MY114" s="47"/>
      <c r="MZ114" s="47"/>
      <c r="NA114" s="47"/>
      <c r="NB114" s="47"/>
      <c r="NC114" s="47"/>
      <c r="ND114" s="47"/>
      <c r="NE114" s="47"/>
      <c r="NF114" s="47"/>
      <c r="NG114" s="47"/>
      <c r="NH114" s="47"/>
      <c r="NI114" s="47"/>
      <c r="NJ114" s="47"/>
      <c r="NK114" s="47"/>
      <c r="NL114" s="47"/>
      <c r="NM114" s="47"/>
      <c r="NN114" s="47"/>
      <c r="NO114" s="47"/>
      <c r="NP114" s="47"/>
      <c r="NQ114" s="47"/>
      <c r="NR114" s="47"/>
      <c r="NS114" s="47"/>
      <c r="NT114" s="47"/>
      <c r="NU114" s="47"/>
      <c r="NV114" s="47"/>
    </row>
    <row r="115" spans="1:386" s="30" customFormat="1" ht="27.75" customHeight="1" x14ac:dyDescent="0.2">
      <c r="A115" s="145"/>
      <c r="B115" s="80"/>
      <c r="C115" s="81"/>
      <c r="D115" s="139"/>
      <c r="E115" s="78"/>
      <c r="F115" s="67"/>
      <c r="G115" s="47"/>
      <c r="H115" s="141"/>
      <c r="I115" s="48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  <c r="IL115" s="47"/>
      <c r="IM115" s="47"/>
      <c r="IN115" s="47"/>
      <c r="IO115" s="47"/>
      <c r="IP115" s="47"/>
      <c r="IQ115" s="47"/>
      <c r="IR115" s="47"/>
      <c r="IS115" s="47"/>
      <c r="IT115" s="47"/>
      <c r="IU115" s="47"/>
      <c r="IV115" s="47"/>
      <c r="IW115" s="47"/>
      <c r="IX115" s="47"/>
      <c r="IY115" s="47"/>
      <c r="IZ115" s="47"/>
      <c r="JA115" s="47"/>
      <c r="JB115" s="47"/>
      <c r="JC115" s="47"/>
      <c r="JD115" s="47"/>
      <c r="JE115" s="47"/>
      <c r="JF115" s="47"/>
      <c r="JG115" s="47"/>
      <c r="JH115" s="47"/>
      <c r="JI115" s="47"/>
      <c r="JJ115" s="47"/>
      <c r="JK115" s="47"/>
      <c r="JL115" s="47"/>
      <c r="JM115" s="47"/>
      <c r="JN115" s="47"/>
      <c r="JO115" s="47"/>
      <c r="JP115" s="47"/>
      <c r="JQ115" s="47"/>
      <c r="JR115" s="47"/>
      <c r="JS115" s="47"/>
      <c r="JT115" s="47"/>
      <c r="JU115" s="47"/>
      <c r="JV115" s="47"/>
      <c r="JW115" s="47"/>
      <c r="JX115" s="47"/>
      <c r="JY115" s="47"/>
      <c r="JZ115" s="47"/>
      <c r="KA115" s="47"/>
      <c r="KB115" s="47"/>
      <c r="KC115" s="47"/>
      <c r="KD115" s="47"/>
      <c r="KE115" s="47"/>
      <c r="KF115" s="47"/>
      <c r="KG115" s="47"/>
      <c r="KH115" s="47"/>
      <c r="KI115" s="47"/>
      <c r="KJ115" s="47"/>
      <c r="KK115" s="47"/>
      <c r="KL115" s="47"/>
      <c r="KM115" s="47"/>
      <c r="KN115" s="47"/>
      <c r="KO115" s="47"/>
      <c r="KP115" s="47"/>
      <c r="KQ115" s="47"/>
      <c r="KR115" s="47"/>
      <c r="KS115" s="47"/>
      <c r="KT115" s="47"/>
      <c r="KU115" s="47"/>
      <c r="KV115" s="47"/>
      <c r="KW115" s="47"/>
      <c r="KX115" s="47"/>
      <c r="KY115" s="47"/>
      <c r="KZ115" s="47"/>
      <c r="LA115" s="47"/>
      <c r="LB115" s="47"/>
      <c r="LC115" s="47"/>
      <c r="LD115" s="47"/>
      <c r="LE115" s="47"/>
      <c r="LF115" s="47"/>
      <c r="LG115" s="47"/>
      <c r="LH115" s="47"/>
      <c r="LI115" s="47"/>
      <c r="LJ115" s="47"/>
      <c r="LK115" s="47"/>
      <c r="LL115" s="47"/>
      <c r="LM115" s="47"/>
      <c r="LN115" s="47"/>
      <c r="LO115" s="47"/>
      <c r="LP115" s="47"/>
      <c r="LQ115" s="47"/>
      <c r="LR115" s="47"/>
      <c r="LS115" s="47"/>
      <c r="LT115" s="47"/>
      <c r="LU115" s="47"/>
      <c r="LV115" s="47"/>
      <c r="LW115" s="47"/>
      <c r="LX115" s="47"/>
      <c r="LY115" s="47"/>
      <c r="LZ115" s="47"/>
      <c r="MA115" s="47"/>
      <c r="MB115" s="47"/>
      <c r="MC115" s="47"/>
      <c r="MD115" s="47"/>
      <c r="ME115" s="47"/>
      <c r="MF115" s="47"/>
      <c r="MG115" s="47"/>
      <c r="MH115" s="47"/>
      <c r="MI115" s="47"/>
      <c r="MJ115" s="47"/>
      <c r="MK115" s="47"/>
      <c r="ML115" s="47"/>
      <c r="MM115" s="47"/>
      <c r="MN115" s="47"/>
      <c r="MO115" s="47"/>
      <c r="MP115" s="47"/>
      <c r="MQ115" s="47"/>
      <c r="MR115" s="47"/>
      <c r="MS115" s="47"/>
      <c r="MT115" s="47"/>
      <c r="MU115" s="47"/>
      <c r="MV115" s="47"/>
      <c r="MW115" s="47"/>
      <c r="MX115" s="47"/>
      <c r="MY115" s="47"/>
      <c r="MZ115" s="47"/>
      <c r="NA115" s="47"/>
      <c r="NB115" s="47"/>
      <c r="NC115" s="47"/>
      <c r="ND115" s="47"/>
      <c r="NE115" s="47"/>
      <c r="NF115" s="47"/>
      <c r="NG115" s="47"/>
      <c r="NH115" s="47"/>
      <c r="NI115" s="47"/>
      <c r="NJ115" s="47"/>
      <c r="NK115" s="47"/>
      <c r="NL115" s="47"/>
      <c r="NM115" s="47"/>
      <c r="NN115" s="47"/>
      <c r="NO115" s="47"/>
      <c r="NP115" s="47"/>
      <c r="NQ115" s="47"/>
      <c r="NR115" s="47"/>
      <c r="NS115" s="47"/>
      <c r="NT115" s="47"/>
      <c r="NU115" s="47"/>
      <c r="NV115" s="47"/>
    </row>
    <row r="116" spans="1:386" s="30" customFormat="1" ht="27.75" customHeight="1" x14ac:dyDescent="0.2">
      <c r="A116" s="144"/>
      <c r="B116" s="77"/>
      <c r="C116" s="77"/>
      <c r="D116" s="122"/>
      <c r="E116" s="78"/>
      <c r="F116" s="79"/>
      <c r="G116" s="47"/>
      <c r="H116" s="141"/>
      <c r="I116" s="48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  <c r="IL116" s="47"/>
      <c r="IM116" s="47"/>
      <c r="IN116" s="47"/>
      <c r="IO116" s="47"/>
      <c r="IP116" s="47"/>
      <c r="IQ116" s="47"/>
      <c r="IR116" s="47"/>
      <c r="IS116" s="47"/>
      <c r="IT116" s="47"/>
      <c r="IU116" s="47"/>
      <c r="IV116" s="47"/>
      <c r="IW116" s="47"/>
      <c r="IX116" s="47"/>
      <c r="IY116" s="47"/>
      <c r="IZ116" s="47"/>
      <c r="JA116" s="47"/>
      <c r="JB116" s="47"/>
      <c r="JC116" s="47"/>
      <c r="JD116" s="47"/>
      <c r="JE116" s="47"/>
      <c r="JF116" s="47"/>
      <c r="JG116" s="47"/>
      <c r="JH116" s="47"/>
      <c r="JI116" s="47"/>
      <c r="JJ116" s="47"/>
      <c r="JK116" s="47"/>
      <c r="JL116" s="47"/>
      <c r="JM116" s="47"/>
      <c r="JN116" s="47"/>
      <c r="JO116" s="47"/>
      <c r="JP116" s="47"/>
      <c r="JQ116" s="47"/>
      <c r="JR116" s="47"/>
      <c r="JS116" s="47"/>
      <c r="JT116" s="47"/>
      <c r="JU116" s="47"/>
      <c r="JV116" s="47"/>
      <c r="JW116" s="47"/>
      <c r="JX116" s="47"/>
      <c r="JY116" s="47"/>
      <c r="JZ116" s="47"/>
      <c r="KA116" s="47"/>
      <c r="KB116" s="47"/>
      <c r="KC116" s="47"/>
      <c r="KD116" s="47"/>
      <c r="KE116" s="47"/>
      <c r="KF116" s="47"/>
      <c r="KG116" s="47"/>
      <c r="KH116" s="47"/>
      <c r="KI116" s="47"/>
      <c r="KJ116" s="47"/>
      <c r="KK116" s="47"/>
      <c r="KL116" s="47"/>
      <c r="KM116" s="47"/>
      <c r="KN116" s="47"/>
      <c r="KO116" s="47"/>
      <c r="KP116" s="47"/>
      <c r="KQ116" s="47"/>
      <c r="KR116" s="47"/>
      <c r="KS116" s="47"/>
      <c r="KT116" s="47"/>
      <c r="KU116" s="47"/>
      <c r="KV116" s="47"/>
      <c r="KW116" s="47"/>
      <c r="KX116" s="47"/>
      <c r="KY116" s="47"/>
      <c r="KZ116" s="47"/>
      <c r="LA116" s="47"/>
      <c r="LB116" s="47"/>
      <c r="LC116" s="47"/>
      <c r="LD116" s="47"/>
      <c r="LE116" s="47"/>
      <c r="LF116" s="47"/>
      <c r="LG116" s="47"/>
      <c r="LH116" s="47"/>
      <c r="LI116" s="47"/>
      <c r="LJ116" s="47"/>
      <c r="LK116" s="47"/>
      <c r="LL116" s="47"/>
      <c r="LM116" s="47"/>
      <c r="LN116" s="47"/>
      <c r="LO116" s="47"/>
      <c r="LP116" s="47"/>
      <c r="LQ116" s="47"/>
      <c r="LR116" s="47"/>
      <c r="LS116" s="47"/>
      <c r="LT116" s="47"/>
      <c r="LU116" s="47"/>
      <c r="LV116" s="47"/>
      <c r="LW116" s="47"/>
      <c r="LX116" s="47"/>
      <c r="LY116" s="47"/>
      <c r="LZ116" s="47"/>
      <c r="MA116" s="47"/>
      <c r="MB116" s="47"/>
      <c r="MC116" s="47"/>
      <c r="MD116" s="47"/>
      <c r="ME116" s="47"/>
      <c r="MF116" s="47"/>
      <c r="MG116" s="47"/>
      <c r="MH116" s="47"/>
      <c r="MI116" s="47"/>
      <c r="MJ116" s="47"/>
      <c r="MK116" s="47"/>
      <c r="ML116" s="47"/>
      <c r="MM116" s="47"/>
      <c r="MN116" s="47"/>
      <c r="MO116" s="47"/>
      <c r="MP116" s="47"/>
      <c r="MQ116" s="47"/>
      <c r="MR116" s="47"/>
      <c r="MS116" s="47"/>
      <c r="MT116" s="47"/>
      <c r="MU116" s="47"/>
      <c r="MV116" s="47"/>
      <c r="MW116" s="47"/>
      <c r="MX116" s="47"/>
      <c r="MY116" s="47"/>
      <c r="MZ116" s="47"/>
      <c r="NA116" s="47"/>
      <c r="NB116" s="47"/>
      <c r="NC116" s="47"/>
      <c r="ND116" s="47"/>
      <c r="NE116" s="47"/>
      <c r="NF116" s="47"/>
      <c r="NG116" s="47"/>
      <c r="NH116" s="47"/>
      <c r="NI116" s="47"/>
      <c r="NJ116" s="47"/>
      <c r="NK116" s="47"/>
      <c r="NL116" s="47"/>
      <c r="NM116" s="47"/>
      <c r="NN116" s="47"/>
      <c r="NO116" s="47"/>
      <c r="NP116" s="47"/>
      <c r="NQ116" s="47"/>
      <c r="NR116" s="47"/>
      <c r="NS116" s="47"/>
      <c r="NT116" s="47"/>
      <c r="NU116" s="47"/>
      <c r="NV116" s="47"/>
    </row>
    <row r="117" spans="1:386" s="30" customFormat="1" ht="27.75" customHeight="1" x14ac:dyDescent="0.2">
      <c r="A117" s="64" t="s">
        <v>25</v>
      </c>
      <c r="B117" s="65">
        <f>SUM(B44:B115)</f>
        <v>8837.9100000000017</v>
      </c>
      <c r="C117" s="65">
        <f>SUM(C45:C115)</f>
        <v>8837.91</v>
      </c>
      <c r="D117" s="54"/>
      <c r="E117" s="53"/>
      <c r="F117" s="66"/>
      <c r="G117" s="47"/>
      <c r="H117" s="141"/>
      <c r="I117" s="48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7"/>
      <c r="HZ117" s="47"/>
      <c r="IA117" s="47"/>
      <c r="IB117" s="47"/>
      <c r="IC117" s="47"/>
      <c r="ID117" s="47"/>
      <c r="IE117" s="47"/>
      <c r="IF117" s="47"/>
      <c r="IG117" s="47"/>
      <c r="IH117" s="47"/>
      <c r="II117" s="47"/>
      <c r="IJ117" s="47"/>
      <c r="IK117" s="47"/>
      <c r="IL117" s="47"/>
      <c r="IM117" s="47"/>
      <c r="IN117" s="47"/>
      <c r="IO117" s="47"/>
      <c r="IP117" s="47"/>
      <c r="IQ117" s="47"/>
      <c r="IR117" s="47"/>
      <c r="IS117" s="47"/>
      <c r="IT117" s="47"/>
      <c r="IU117" s="47"/>
      <c r="IV117" s="47"/>
      <c r="IW117" s="47"/>
      <c r="IX117" s="47"/>
      <c r="IY117" s="47"/>
      <c r="IZ117" s="47"/>
      <c r="JA117" s="47"/>
      <c r="JB117" s="47"/>
      <c r="JC117" s="47"/>
      <c r="JD117" s="47"/>
      <c r="JE117" s="47"/>
      <c r="JF117" s="47"/>
      <c r="JG117" s="47"/>
      <c r="JH117" s="47"/>
      <c r="JI117" s="47"/>
      <c r="JJ117" s="47"/>
      <c r="JK117" s="47"/>
      <c r="JL117" s="47"/>
      <c r="JM117" s="47"/>
      <c r="JN117" s="47"/>
      <c r="JO117" s="47"/>
      <c r="JP117" s="47"/>
      <c r="JQ117" s="47"/>
      <c r="JR117" s="47"/>
      <c r="JS117" s="47"/>
      <c r="JT117" s="47"/>
      <c r="JU117" s="47"/>
      <c r="JV117" s="47"/>
      <c r="JW117" s="47"/>
      <c r="JX117" s="47"/>
      <c r="JY117" s="47"/>
      <c r="JZ117" s="47"/>
      <c r="KA117" s="47"/>
      <c r="KB117" s="47"/>
      <c r="KC117" s="47"/>
      <c r="KD117" s="47"/>
      <c r="KE117" s="47"/>
      <c r="KF117" s="47"/>
      <c r="KG117" s="47"/>
      <c r="KH117" s="47"/>
      <c r="KI117" s="47"/>
      <c r="KJ117" s="47"/>
      <c r="KK117" s="47"/>
      <c r="KL117" s="47"/>
      <c r="KM117" s="47"/>
      <c r="KN117" s="47"/>
      <c r="KO117" s="47"/>
      <c r="KP117" s="47"/>
      <c r="KQ117" s="47"/>
      <c r="KR117" s="47"/>
      <c r="KS117" s="47"/>
      <c r="KT117" s="47"/>
      <c r="KU117" s="47"/>
      <c r="KV117" s="47"/>
      <c r="KW117" s="47"/>
      <c r="KX117" s="47"/>
      <c r="KY117" s="47"/>
      <c r="KZ117" s="47"/>
      <c r="LA117" s="47"/>
      <c r="LB117" s="47"/>
      <c r="LC117" s="47"/>
      <c r="LD117" s="47"/>
      <c r="LE117" s="47"/>
      <c r="LF117" s="47"/>
      <c r="LG117" s="47"/>
      <c r="LH117" s="47"/>
      <c r="LI117" s="47"/>
      <c r="LJ117" s="47"/>
      <c r="LK117" s="47"/>
      <c r="LL117" s="47"/>
      <c r="LM117" s="47"/>
      <c r="LN117" s="47"/>
      <c r="LO117" s="47"/>
      <c r="LP117" s="47"/>
      <c r="LQ117" s="47"/>
      <c r="LR117" s="47"/>
      <c r="LS117" s="47"/>
      <c r="LT117" s="47"/>
      <c r="LU117" s="47"/>
      <c r="LV117" s="47"/>
      <c r="LW117" s="47"/>
      <c r="LX117" s="47"/>
      <c r="LY117" s="47"/>
      <c r="LZ117" s="47"/>
      <c r="MA117" s="47"/>
      <c r="MB117" s="47"/>
      <c r="MC117" s="47"/>
      <c r="MD117" s="47"/>
      <c r="ME117" s="47"/>
      <c r="MF117" s="47"/>
      <c r="MG117" s="47"/>
      <c r="MH117" s="47"/>
      <c r="MI117" s="47"/>
      <c r="MJ117" s="47"/>
      <c r="MK117" s="47"/>
      <c r="ML117" s="47"/>
      <c r="MM117" s="47"/>
      <c r="MN117" s="47"/>
      <c r="MO117" s="47"/>
      <c r="MP117" s="47"/>
      <c r="MQ117" s="47"/>
      <c r="MR117" s="47"/>
      <c r="MS117" s="47"/>
      <c r="MT117" s="47"/>
      <c r="MU117" s="47"/>
      <c r="MV117" s="47"/>
      <c r="MW117" s="47"/>
      <c r="MX117" s="47"/>
      <c r="MY117" s="47"/>
      <c r="MZ117" s="47"/>
      <c r="NA117" s="47"/>
      <c r="NB117" s="47"/>
      <c r="NC117" s="47"/>
      <c r="ND117" s="47"/>
      <c r="NE117" s="47"/>
      <c r="NF117" s="47"/>
      <c r="NG117" s="47"/>
      <c r="NH117" s="47"/>
      <c r="NI117" s="47"/>
      <c r="NJ117" s="47"/>
      <c r="NK117" s="47"/>
      <c r="NL117" s="47"/>
      <c r="NM117" s="47"/>
      <c r="NN117" s="47"/>
      <c r="NO117" s="47"/>
      <c r="NP117" s="47"/>
      <c r="NQ117" s="47"/>
      <c r="NR117" s="47"/>
      <c r="NS117" s="47"/>
      <c r="NT117" s="47"/>
      <c r="NU117" s="47"/>
      <c r="NV117" s="47"/>
    </row>
    <row r="118" spans="1:386" s="6" customFormat="1" ht="27.75" customHeight="1" x14ac:dyDescent="0.2">
      <c r="A118" s="51"/>
      <c r="B118" s="49"/>
      <c r="C118" s="49"/>
      <c r="D118" s="63"/>
      <c r="E118" s="50"/>
      <c r="F118" s="52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  <c r="IV118" s="44"/>
      <c r="IW118" s="44"/>
      <c r="IX118" s="44"/>
      <c r="IY118" s="44"/>
      <c r="IZ118" s="44"/>
      <c r="JA118" s="44"/>
      <c r="JB118" s="44"/>
      <c r="JC118" s="44"/>
      <c r="JD118" s="44"/>
      <c r="JE118" s="44"/>
      <c r="JF118" s="44"/>
      <c r="JG118" s="44"/>
      <c r="JH118" s="44"/>
      <c r="JI118" s="44"/>
      <c r="JJ118" s="44"/>
      <c r="JK118" s="44"/>
      <c r="JL118" s="44"/>
      <c r="JM118" s="44"/>
      <c r="JN118" s="44"/>
      <c r="JO118" s="44"/>
      <c r="JP118" s="44"/>
      <c r="JQ118" s="44"/>
      <c r="JR118" s="44"/>
      <c r="JS118" s="44"/>
      <c r="JT118" s="44"/>
      <c r="JU118" s="44"/>
      <c r="JV118" s="44"/>
      <c r="JW118" s="44"/>
      <c r="JX118" s="44"/>
      <c r="JY118" s="44"/>
      <c r="JZ118" s="44"/>
      <c r="KA118" s="44"/>
      <c r="KB118" s="44"/>
      <c r="KC118" s="44"/>
      <c r="KD118" s="44"/>
      <c r="KE118" s="44"/>
      <c r="KF118" s="44"/>
      <c r="KG118" s="44"/>
      <c r="KH118" s="44"/>
      <c r="KI118" s="44"/>
      <c r="KJ118" s="44"/>
      <c r="KK118" s="44"/>
      <c r="KL118" s="44"/>
      <c r="KM118" s="44"/>
      <c r="KN118" s="44"/>
      <c r="KO118" s="44"/>
      <c r="KP118" s="44"/>
      <c r="KQ118" s="44"/>
      <c r="KR118" s="44"/>
      <c r="KS118" s="44"/>
      <c r="KT118" s="44"/>
      <c r="KU118" s="44"/>
      <c r="KV118" s="44"/>
      <c r="KW118" s="44"/>
      <c r="KX118" s="44"/>
      <c r="KY118" s="44"/>
      <c r="KZ118" s="44"/>
      <c r="LA118" s="44"/>
      <c r="LB118" s="44"/>
      <c r="LC118" s="44"/>
      <c r="LD118" s="44"/>
      <c r="LE118" s="44"/>
      <c r="LF118" s="44"/>
      <c r="LG118" s="44"/>
      <c r="LH118" s="44"/>
      <c r="LI118" s="44"/>
      <c r="LJ118" s="44"/>
      <c r="LK118" s="44"/>
      <c r="LL118" s="44"/>
      <c r="LM118" s="44"/>
      <c r="LN118" s="44"/>
      <c r="LO118" s="44"/>
      <c r="LP118" s="44"/>
      <c r="LQ118" s="44"/>
      <c r="LR118" s="44"/>
      <c r="LS118" s="44"/>
      <c r="LT118" s="44"/>
      <c r="LU118" s="44"/>
      <c r="LV118" s="44"/>
      <c r="LW118" s="44"/>
      <c r="LX118" s="44"/>
      <c r="LY118" s="44"/>
      <c r="LZ118" s="44"/>
      <c r="MA118" s="44"/>
      <c r="MB118" s="44"/>
      <c r="MC118" s="44"/>
      <c r="MD118" s="44"/>
      <c r="ME118" s="44"/>
      <c r="MF118" s="44"/>
      <c r="MG118" s="44"/>
      <c r="MH118" s="44"/>
      <c r="MI118" s="44"/>
      <c r="MJ118" s="44"/>
      <c r="MK118" s="44"/>
      <c r="ML118" s="44"/>
      <c r="MM118" s="44"/>
      <c r="MN118" s="44"/>
      <c r="MO118" s="44"/>
      <c r="MP118" s="44"/>
      <c r="MQ118" s="44"/>
      <c r="MR118" s="44"/>
      <c r="MS118" s="44"/>
      <c r="MT118" s="44"/>
      <c r="MU118" s="44"/>
      <c r="MV118" s="44"/>
      <c r="MW118" s="44"/>
      <c r="MX118" s="44"/>
      <c r="MY118" s="44"/>
      <c r="MZ118" s="44"/>
      <c r="NA118" s="44"/>
      <c r="NB118" s="44"/>
      <c r="NC118" s="44"/>
      <c r="ND118" s="44"/>
      <c r="NE118" s="44"/>
      <c r="NF118" s="44"/>
      <c r="NG118" s="44"/>
      <c r="NH118" s="44"/>
      <c r="NI118" s="44"/>
      <c r="NJ118" s="44"/>
      <c r="NK118" s="44"/>
      <c r="NL118" s="44"/>
      <c r="NM118" s="44"/>
      <c r="NN118" s="44"/>
      <c r="NO118" s="44"/>
      <c r="NP118" s="44"/>
      <c r="NQ118" s="44"/>
      <c r="NR118" s="44"/>
      <c r="NS118" s="44"/>
      <c r="NT118" s="44"/>
      <c r="NU118" s="44"/>
      <c r="NV118" s="44"/>
    </row>
    <row r="119" spans="1:386" ht="71.25" x14ac:dyDescent="0.2">
      <c r="A119" s="75" t="s">
        <v>36</v>
      </c>
      <c r="B119" s="23">
        <f>SUM(B40+B117)</f>
        <v>26816.340000000004</v>
      </c>
      <c r="C119" s="23">
        <f>SUM(C40+C117)</f>
        <v>26816.34</v>
      </c>
      <c r="D119" s="6"/>
      <c r="E119" s="6"/>
      <c r="F119" s="61"/>
    </row>
    <row r="120" spans="1:386" x14ac:dyDescent="0.2">
      <c r="A120" s="73"/>
      <c r="B120" s="74"/>
      <c r="C120" s="74"/>
      <c r="D120" s="74"/>
      <c r="E120" s="10"/>
      <c r="F120" s="74"/>
    </row>
    <row r="121" spans="1:386" x14ac:dyDescent="0.2">
      <c r="A121" s="58"/>
      <c r="B121" s="58"/>
      <c r="C121" s="58"/>
      <c r="D121" s="58"/>
      <c r="E121" s="58"/>
      <c r="F121" s="58"/>
    </row>
    <row r="123" spans="1:386" x14ac:dyDescent="0.2">
      <c r="B123" s="38"/>
      <c r="C123" s="38"/>
      <c r="D123" s="27"/>
      <c r="E123" s="39"/>
    </row>
    <row r="124" spans="1:386" x14ac:dyDescent="0.2">
      <c r="D124" s="37"/>
      <c r="E124" s="36"/>
    </row>
    <row r="125" spans="1:386" x14ac:dyDescent="0.2">
      <c r="B125" s="38"/>
      <c r="D125" s="37"/>
      <c r="E125" s="36"/>
    </row>
    <row r="126" spans="1:386" x14ac:dyDescent="0.2">
      <c r="E126" s="35"/>
    </row>
    <row r="128" spans="1:386" x14ac:dyDescent="0.2">
      <c r="E128" s="38"/>
    </row>
  </sheetData>
  <autoFilter ref="A4:F117"/>
  <sortState ref="A28:AB52">
    <sortCondition ref="A28:A52"/>
  </sortState>
  <mergeCells count="4">
    <mergeCell ref="B2:D2"/>
    <mergeCell ref="A1:D1"/>
    <mergeCell ref="D41:E41"/>
    <mergeCell ref="A3:F3"/>
  </mergeCells>
  <phoneticPr fontId="0" type="noConversion"/>
  <printOptions gridLines="1"/>
  <pageMargins left="0.19685039370078741" right="0.19685039370078741" top="0.23622047244094491" bottom="0.23622047244094491" header="0.15748031496062992" footer="0.15748031496062992"/>
  <pageSetup paperSize="9" scale="67" orientation="landscape" r:id="rId1"/>
  <headerFooter>
    <oddFooter>&amp;C&amp;D&amp;T</oddFooter>
  </headerFooter>
  <rowBreaks count="2" manualBreakCount="2">
    <brk id="32" max="6" man="1"/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3"/>
  <sheetViews>
    <sheetView zoomScale="80" zoomScaleNormal="80" workbookViewId="0">
      <selection activeCell="A8" sqref="A8:F8"/>
    </sheetView>
  </sheetViews>
  <sheetFormatPr defaultRowHeight="12.75" x14ac:dyDescent="0.2"/>
  <cols>
    <col min="1" max="1" width="30.85546875" style="2" customWidth="1"/>
    <col min="2" max="3" width="23.140625" style="2" customWidth="1"/>
    <col min="4" max="4" width="61.42578125" style="2" customWidth="1"/>
    <col min="5" max="5" width="38.5703125" style="2" customWidth="1"/>
    <col min="6" max="6" width="35.140625" style="2" customWidth="1"/>
    <col min="7" max="7" width="19.7109375" style="45" customWidth="1"/>
    <col min="8" max="252" width="9.140625" style="45"/>
  </cols>
  <sheetData>
    <row r="1" spans="1:252" s="1" customFormat="1" ht="36" customHeight="1" x14ac:dyDescent="0.2">
      <c r="A1" s="204" t="s">
        <v>32</v>
      </c>
      <c r="B1" s="205"/>
      <c r="C1" s="205"/>
      <c r="D1" s="205"/>
      <c r="E1" s="205"/>
      <c r="F1" s="206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</row>
    <row r="2" spans="1:252" s="10" customFormat="1" ht="49.5" customHeight="1" x14ac:dyDescent="0.25">
      <c r="A2" s="70" t="s">
        <v>39</v>
      </c>
      <c r="B2" s="207" t="s">
        <v>43</v>
      </c>
      <c r="C2" s="193"/>
      <c r="D2" s="208"/>
      <c r="E2" s="71" t="s">
        <v>26</v>
      </c>
      <c r="F2" s="55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</row>
    <row r="3" spans="1:252" s="5" customFormat="1" ht="35.25" customHeight="1" x14ac:dyDescent="0.2">
      <c r="A3" s="56" t="s">
        <v>9</v>
      </c>
      <c r="B3" s="195" t="s">
        <v>4</v>
      </c>
      <c r="C3" s="195"/>
      <c r="D3" s="195"/>
      <c r="E3" s="62"/>
      <c r="F3" s="57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</row>
    <row r="4" spans="1:252" s="7" customFormat="1" ht="25.5" customHeight="1" x14ac:dyDescent="0.25">
      <c r="A4" s="86" t="s">
        <v>0</v>
      </c>
      <c r="B4" s="87" t="s">
        <v>2</v>
      </c>
      <c r="C4" s="87" t="s">
        <v>28</v>
      </c>
      <c r="D4" s="87" t="s">
        <v>10</v>
      </c>
      <c r="E4" s="87" t="s">
        <v>11</v>
      </c>
      <c r="F4" s="88" t="s">
        <v>1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</row>
    <row r="5" spans="1:252" ht="24" customHeight="1" x14ac:dyDescent="0.2">
      <c r="A5" s="89"/>
      <c r="B5" s="90"/>
      <c r="C5" s="91"/>
      <c r="D5" s="146"/>
      <c r="E5" s="92"/>
      <c r="F5" s="93"/>
      <c r="G5" s="47"/>
    </row>
    <row r="6" spans="1:252" ht="24" customHeight="1" x14ac:dyDescent="0.2">
      <c r="A6" s="94"/>
      <c r="B6" s="95"/>
      <c r="C6" s="121"/>
      <c r="D6" s="147"/>
      <c r="E6" s="95"/>
      <c r="F6" s="96"/>
      <c r="G6" s="82"/>
    </row>
    <row r="7" spans="1:252" ht="24" customHeight="1" x14ac:dyDescent="0.2">
      <c r="A7" s="97"/>
      <c r="B7" s="98"/>
      <c r="C7" s="98"/>
      <c r="D7" s="98"/>
      <c r="E7" s="98"/>
      <c r="F7" s="99"/>
    </row>
    <row r="8" spans="1:252" ht="24" customHeight="1" x14ac:dyDescent="0.25">
      <c r="A8" s="200" t="s">
        <v>29</v>
      </c>
      <c r="B8" s="201"/>
      <c r="C8" s="201"/>
      <c r="D8" s="201"/>
      <c r="E8" s="201"/>
      <c r="F8" s="202"/>
    </row>
    <row r="9" spans="1:252" ht="24" customHeight="1" x14ac:dyDescent="0.2">
      <c r="A9" s="97"/>
      <c r="B9" s="98"/>
      <c r="C9" s="98"/>
      <c r="D9" s="98"/>
      <c r="E9" s="98"/>
      <c r="F9" s="99"/>
    </row>
    <row r="10" spans="1:252" ht="24" customHeight="1" x14ac:dyDescent="0.2">
      <c r="A10" s="97"/>
      <c r="B10" s="98"/>
      <c r="C10" s="98"/>
      <c r="D10" s="98"/>
      <c r="E10" s="98"/>
      <c r="F10" s="99"/>
    </row>
    <row r="11" spans="1:252" ht="24" customHeight="1" x14ac:dyDescent="0.2">
      <c r="A11" s="97"/>
      <c r="B11" s="98"/>
      <c r="C11" s="98"/>
      <c r="D11" s="98"/>
      <c r="E11" s="98"/>
      <c r="F11" s="99"/>
    </row>
    <row r="12" spans="1:252" ht="24" customHeight="1" x14ac:dyDescent="0.2">
      <c r="A12" s="100"/>
      <c r="B12" s="101"/>
      <c r="C12" s="101"/>
      <c r="D12" s="101"/>
      <c r="E12" s="101"/>
      <c r="F12" s="102"/>
    </row>
    <row r="13" spans="1:252" ht="15" hidden="1" x14ac:dyDescent="0.2">
      <c r="A13" s="103"/>
      <c r="B13" s="104"/>
      <c r="C13" s="104"/>
      <c r="D13" s="104"/>
      <c r="E13" s="104"/>
      <c r="F13" s="105"/>
    </row>
    <row r="14" spans="1:252" s="11" customFormat="1" ht="25.5" customHeight="1" x14ac:dyDescent="0.2">
      <c r="A14" s="59" t="s">
        <v>9</v>
      </c>
      <c r="B14" s="203" t="s">
        <v>7</v>
      </c>
      <c r="C14" s="203"/>
      <c r="D14" s="203"/>
      <c r="E14" s="76"/>
      <c r="F14" s="60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</row>
    <row r="15" spans="1:252" ht="28.5" customHeight="1" x14ac:dyDescent="0.25">
      <c r="A15" s="106" t="s">
        <v>0</v>
      </c>
      <c r="B15" s="107" t="s">
        <v>2</v>
      </c>
      <c r="C15" s="107"/>
      <c r="D15" s="107" t="s">
        <v>10</v>
      </c>
      <c r="E15" s="108" t="s">
        <v>11</v>
      </c>
      <c r="F15" s="109" t="s">
        <v>1</v>
      </c>
    </row>
    <row r="16" spans="1:252" ht="22.5" customHeight="1" x14ac:dyDescent="0.2">
      <c r="A16" s="110"/>
      <c r="B16" s="111"/>
      <c r="C16" s="111"/>
      <c r="D16" s="111"/>
      <c r="E16" s="111"/>
      <c r="F16" s="112"/>
    </row>
    <row r="17" spans="1:252" ht="22.5" customHeight="1" x14ac:dyDescent="0.2">
      <c r="A17" s="97"/>
      <c r="B17" s="98"/>
      <c r="C17" s="98"/>
      <c r="D17" s="98"/>
      <c r="E17" s="98"/>
      <c r="F17" s="99"/>
    </row>
    <row r="18" spans="1:252" ht="22.5" customHeight="1" x14ac:dyDescent="0.2">
      <c r="A18" s="97"/>
      <c r="B18" s="98"/>
      <c r="C18" s="98"/>
      <c r="D18" s="98"/>
      <c r="E18" s="98"/>
      <c r="F18" s="99"/>
    </row>
    <row r="19" spans="1:252" ht="22.5" customHeight="1" x14ac:dyDescent="0.25">
      <c r="A19" s="200" t="s">
        <v>29</v>
      </c>
      <c r="B19" s="201"/>
      <c r="C19" s="201"/>
      <c r="D19" s="201"/>
      <c r="E19" s="201"/>
      <c r="F19" s="202"/>
    </row>
    <row r="20" spans="1:252" ht="22.5" customHeight="1" x14ac:dyDescent="0.2">
      <c r="A20" s="97"/>
      <c r="B20" s="98"/>
      <c r="C20" s="98"/>
      <c r="D20" s="98"/>
      <c r="E20" s="98"/>
      <c r="F20" s="99"/>
    </row>
    <row r="21" spans="1:252" ht="22.5" customHeight="1" x14ac:dyDescent="0.2">
      <c r="A21" s="97"/>
      <c r="B21" s="98"/>
      <c r="C21" s="98"/>
      <c r="D21" s="98"/>
      <c r="E21" s="98"/>
      <c r="F21" s="99"/>
    </row>
    <row r="22" spans="1:252" ht="22.5" customHeight="1" x14ac:dyDescent="0.2">
      <c r="A22" s="113"/>
      <c r="B22" s="114"/>
      <c r="C22" s="114"/>
      <c r="D22" s="114"/>
      <c r="E22" s="114"/>
      <c r="F22" s="115"/>
    </row>
    <row r="23" spans="1:252" s="6" customFormat="1" ht="48" customHeight="1" x14ac:dyDescent="0.25">
      <c r="A23" s="116" t="s">
        <v>35</v>
      </c>
      <c r="B23" s="117">
        <f>SUM(B5:B12,B16:B18,B20:B22)</f>
        <v>0</v>
      </c>
      <c r="C23" s="117">
        <f>SUM(C5:C12,C16:C18,C20:C22)</f>
        <v>0</v>
      </c>
      <c r="D23" s="118"/>
      <c r="E23" s="119"/>
      <c r="F23" s="120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</row>
  </sheetData>
  <mergeCells count="6">
    <mergeCell ref="A19:F19"/>
    <mergeCell ref="B14:D14"/>
    <mergeCell ref="A1:F1"/>
    <mergeCell ref="B3:D3"/>
    <mergeCell ref="B2:D2"/>
    <mergeCell ref="A8:F8"/>
  </mergeCells>
  <phoneticPr fontId="0" type="noConversion"/>
  <pageMargins left="0.23" right="0.18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0" zoomScale="80" zoomScaleNormal="80" workbookViewId="0">
      <selection activeCell="B26" sqref="B26"/>
    </sheetView>
  </sheetViews>
  <sheetFormatPr defaultRowHeight="12.75" x14ac:dyDescent="0.2"/>
  <cols>
    <col min="1" max="1" width="30" style="2" customWidth="1"/>
    <col min="2" max="2" width="23.140625" style="2" customWidth="1"/>
    <col min="3" max="3" width="67" style="2" customWidth="1"/>
    <col min="4" max="4" width="5.5703125" style="2" customWidth="1"/>
    <col min="5" max="5" width="59.5703125" style="2" customWidth="1"/>
    <col min="6" max="6" width="45.85546875" customWidth="1"/>
    <col min="8" max="8" width="10.42578125" bestFit="1" customWidth="1"/>
  </cols>
  <sheetData>
    <row r="1" spans="1:6" s="32" customFormat="1" ht="39.75" customHeight="1" x14ac:dyDescent="0.2">
      <c r="A1" s="209" t="s">
        <v>32</v>
      </c>
      <c r="B1" s="210"/>
      <c r="C1" s="210"/>
      <c r="D1" s="210"/>
      <c r="E1" s="210"/>
    </row>
    <row r="2" spans="1:6" ht="44.25" customHeight="1" x14ac:dyDescent="0.25">
      <c r="A2" s="211" t="s">
        <v>39</v>
      </c>
      <c r="B2" s="212"/>
      <c r="C2" s="211" t="s">
        <v>43</v>
      </c>
      <c r="D2" s="212"/>
      <c r="E2" s="3"/>
    </row>
    <row r="3" spans="1:6" ht="39.75" customHeight="1" x14ac:dyDescent="0.2">
      <c r="A3" s="4" t="s">
        <v>12</v>
      </c>
      <c r="B3" s="203" t="s">
        <v>4</v>
      </c>
      <c r="C3" s="203"/>
      <c r="D3" s="4"/>
      <c r="E3" s="4"/>
    </row>
    <row r="4" spans="1:6" ht="21.75" customHeight="1" x14ac:dyDescent="0.2">
      <c r="A4" s="3" t="s">
        <v>0</v>
      </c>
      <c r="B4" s="3" t="s">
        <v>2</v>
      </c>
      <c r="C4" s="212" t="s">
        <v>13</v>
      </c>
      <c r="D4" s="212"/>
      <c r="E4" s="3" t="s">
        <v>14</v>
      </c>
    </row>
    <row r="5" spans="1:6" ht="24" customHeight="1" x14ac:dyDescent="0.2">
      <c r="A5" s="184">
        <v>42793</v>
      </c>
      <c r="B5" s="185">
        <v>195</v>
      </c>
      <c r="C5" s="186" t="s">
        <v>95</v>
      </c>
      <c r="D5" s="41"/>
      <c r="E5" s="187"/>
    </row>
    <row r="6" spans="1:6" ht="24" customHeight="1" x14ac:dyDescent="0.2">
      <c r="A6" s="184">
        <v>42801</v>
      </c>
      <c r="B6" s="185">
        <v>170.93</v>
      </c>
      <c r="C6" s="186" t="s">
        <v>105</v>
      </c>
      <c r="D6" s="41"/>
      <c r="E6" s="41"/>
    </row>
    <row r="7" spans="1:6" ht="24" customHeight="1" x14ac:dyDescent="0.2">
      <c r="A7" s="184">
        <v>42789</v>
      </c>
      <c r="B7" s="185">
        <v>612.5</v>
      </c>
      <c r="C7" s="186" t="s">
        <v>106</v>
      </c>
      <c r="D7" s="41"/>
      <c r="E7" s="41"/>
    </row>
    <row r="8" spans="1:6" s="20" customFormat="1" ht="24" customHeight="1" x14ac:dyDescent="0.2">
      <c r="A8" s="24"/>
      <c r="B8" s="29"/>
      <c r="C8" s="19"/>
      <c r="D8" s="21"/>
      <c r="E8" s="17"/>
    </row>
    <row r="9" spans="1:6" s="22" customFormat="1" ht="24" customHeight="1" x14ac:dyDescent="0.2">
      <c r="A9" s="25" t="s">
        <v>25</v>
      </c>
      <c r="B9" s="26">
        <f>SUM(B5:B8)</f>
        <v>978.43000000000006</v>
      </c>
      <c r="C9" s="20"/>
      <c r="D9" s="20"/>
      <c r="E9" s="20"/>
    </row>
    <row r="10" spans="1:6" ht="24" customHeight="1" x14ac:dyDescent="0.2">
      <c r="A10" s="4" t="s">
        <v>12</v>
      </c>
      <c r="B10" s="203" t="s">
        <v>7</v>
      </c>
      <c r="C10" s="203"/>
      <c r="D10" s="4"/>
      <c r="E10" s="4"/>
    </row>
    <row r="11" spans="1:6" ht="24" customHeight="1" x14ac:dyDescent="0.2">
      <c r="A11" s="3" t="s">
        <v>0</v>
      </c>
      <c r="B11" s="3" t="s">
        <v>2</v>
      </c>
      <c r="C11" s="212" t="s">
        <v>13</v>
      </c>
      <c r="D11" s="212"/>
      <c r="E11" s="31" t="s">
        <v>14</v>
      </c>
    </row>
    <row r="12" spans="1:6" ht="30.75" customHeight="1" x14ac:dyDescent="0.2">
      <c r="A12" s="188" t="s">
        <v>47</v>
      </c>
      <c r="B12" s="143">
        <v>322.75</v>
      </c>
      <c r="C12" s="126" t="s">
        <v>41</v>
      </c>
      <c r="D12" s="41"/>
      <c r="E12" s="126" t="s">
        <v>83</v>
      </c>
      <c r="F12" s="33"/>
    </row>
    <row r="13" spans="1:6" ht="36.75" customHeight="1" x14ac:dyDescent="0.2">
      <c r="A13" s="148" t="s">
        <v>63</v>
      </c>
      <c r="B13" s="143">
        <v>144.22999999999999</v>
      </c>
      <c r="C13" s="126" t="s">
        <v>41</v>
      </c>
      <c r="D13" s="41"/>
      <c r="E13" s="126" t="s">
        <v>84</v>
      </c>
      <c r="F13" s="33"/>
    </row>
    <row r="14" spans="1:6" ht="42.75" customHeight="1" x14ac:dyDescent="0.2">
      <c r="A14" s="189" t="s">
        <v>64</v>
      </c>
      <c r="B14" s="143">
        <v>391.72</v>
      </c>
      <c r="C14" s="126" t="s">
        <v>41</v>
      </c>
      <c r="D14" s="41"/>
      <c r="E14" s="126" t="s">
        <v>85</v>
      </c>
      <c r="F14" s="126"/>
    </row>
    <row r="15" spans="1:6" ht="27.75" customHeight="1" x14ac:dyDescent="0.2">
      <c r="A15" s="148" t="s">
        <v>65</v>
      </c>
      <c r="B15" s="143">
        <v>93.42</v>
      </c>
      <c r="C15" s="126" t="s">
        <v>41</v>
      </c>
      <c r="D15" s="41"/>
      <c r="E15" s="126" t="s">
        <v>86</v>
      </c>
      <c r="F15" s="126"/>
    </row>
    <row r="16" spans="1:6" ht="27.75" customHeight="1" x14ac:dyDescent="0.2">
      <c r="A16" s="148" t="s">
        <v>66</v>
      </c>
      <c r="B16" s="143">
        <v>165.37</v>
      </c>
      <c r="C16" s="126" t="s">
        <v>41</v>
      </c>
      <c r="D16" s="41"/>
      <c r="E16" s="126" t="s">
        <v>87</v>
      </c>
      <c r="F16" s="126"/>
    </row>
    <row r="17" spans="1:10" ht="27.75" customHeight="1" x14ac:dyDescent="0.2">
      <c r="A17" s="180">
        <v>42723</v>
      </c>
      <c r="B17" s="143">
        <v>475</v>
      </c>
      <c r="C17" s="126" t="s">
        <v>80</v>
      </c>
      <c r="D17" s="41"/>
      <c r="E17" s="126"/>
      <c r="F17" s="126"/>
    </row>
    <row r="18" spans="1:10" ht="27.75" customHeight="1" x14ac:dyDescent="0.2">
      <c r="A18" s="148" t="s">
        <v>67</v>
      </c>
      <c r="B18" s="143">
        <v>164.45</v>
      </c>
      <c r="C18" s="126" t="s">
        <v>41</v>
      </c>
      <c r="D18" s="41"/>
      <c r="E18" s="126" t="s">
        <v>88</v>
      </c>
      <c r="F18" s="126"/>
    </row>
    <row r="19" spans="1:10" ht="35.25" customHeight="1" x14ac:dyDescent="0.2">
      <c r="A19" s="189" t="s">
        <v>68</v>
      </c>
      <c r="B19" s="143">
        <v>239.96</v>
      </c>
      <c r="C19" s="126" t="s">
        <v>41</v>
      </c>
      <c r="D19" s="41"/>
      <c r="E19" s="126" t="s">
        <v>89</v>
      </c>
      <c r="F19" s="33"/>
    </row>
    <row r="20" spans="1:10" ht="41.25" customHeight="1" x14ac:dyDescent="0.2">
      <c r="A20" s="189" t="s">
        <v>75</v>
      </c>
      <c r="B20" s="143">
        <v>190.77</v>
      </c>
      <c r="C20" s="126" t="s">
        <v>41</v>
      </c>
      <c r="D20" s="126"/>
      <c r="E20" s="126" t="s">
        <v>99</v>
      </c>
      <c r="F20" s="126"/>
    </row>
    <row r="21" spans="1:10" ht="45.75" customHeight="1" x14ac:dyDescent="0.2">
      <c r="A21" s="189" t="s">
        <v>76</v>
      </c>
      <c r="B21" s="143">
        <v>224.55</v>
      </c>
      <c r="C21" s="126" t="s">
        <v>41</v>
      </c>
      <c r="D21" s="126"/>
      <c r="E21" s="126" t="s">
        <v>104</v>
      </c>
      <c r="F21" s="126"/>
    </row>
    <row r="22" spans="1:10" ht="45.75" customHeight="1" x14ac:dyDescent="0.2">
      <c r="A22" s="189" t="s">
        <v>78</v>
      </c>
      <c r="B22" s="143">
        <v>201.88</v>
      </c>
      <c r="C22" s="126" t="s">
        <v>41</v>
      </c>
      <c r="D22" s="126"/>
      <c r="E22" s="126" t="s">
        <v>102</v>
      </c>
      <c r="F22" s="126"/>
    </row>
    <row r="23" spans="1:10" ht="46.5" customHeight="1" x14ac:dyDescent="0.2">
      <c r="A23" s="189" t="s">
        <v>77</v>
      </c>
      <c r="B23" s="143">
        <v>157.32</v>
      </c>
      <c r="C23" s="126" t="s">
        <v>41</v>
      </c>
      <c r="D23" s="126"/>
      <c r="E23" s="126" t="s">
        <v>101</v>
      </c>
      <c r="F23" s="126"/>
      <c r="H23" s="141"/>
      <c r="I23" s="48"/>
      <c r="J23" s="140"/>
    </row>
    <row r="24" spans="1:10" ht="47.25" customHeight="1" x14ac:dyDescent="0.2">
      <c r="A24" s="148" t="s">
        <v>79</v>
      </c>
      <c r="B24" s="143">
        <v>239.26</v>
      </c>
      <c r="C24" s="126" t="s">
        <v>41</v>
      </c>
      <c r="D24" s="126"/>
      <c r="E24" s="126" t="s">
        <v>111</v>
      </c>
      <c r="F24" s="126"/>
    </row>
    <row r="25" spans="1:10" ht="24" customHeight="1" x14ac:dyDescent="0.2">
      <c r="A25" s="128"/>
      <c r="B25" s="77"/>
      <c r="C25" s="129"/>
      <c r="D25" s="30"/>
      <c r="E25" s="130"/>
    </row>
    <row r="26" spans="1:10" s="18" customFormat="1" ht="24" customHeight="1" x14ac:dyDescent="0.2">
      <c r="A26" s="131" t="s">
        <v>25</v>
      </c>
      <c r="B26" s="132">
        <f>SUM(B12:B24)</f>
        <v>3010.6800000000003</v>
      </c>
      <c r="C26" s="130"/>
      <c r="D26" s="130"/>
      <c r="E26" s="130"/>
    </row>
    <row r="27" spans="1:10" ht="28.5" x14ac:dyDescent="0.2">
      <c r="A27" s="133" t="s">
        <v>33</v>
      </c>
      <c r="B27" s="134">
        <f>SUM(B9+B26)</f>
        <v>3989.1100000000006</v>
      </c>
      <c r="C27" s="135"/>
      <c r="D27" s="136"/>
      <c r="E27" s="136"/>
    </row>
  </sheetData>
  <mergeCells count="7">
    <mergeCell ref="A1:E1"/>
    <mergeCell ref="A2:B2"/>
    <mergeCell ref="C2:D2"/>
    <mergeCell ref="B3:C3"/>
    <mergeCell ref="C11:D11"/>
    <mergeCell ref="B10:C10"/>
    <mergeCell ref="C4:D4"/>
  </mergeCells>
  <phoneticPr fontId="0" type="noConversion"/>
  <printOptions gridLines="1"/>
  <pageMargins left="0.19685039370078741" right="0.19685039370078741" top="0.31496062992125984" bottom="0.19685039370078741" header="0.19685039370078741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"/>
  <sheetViews>
    <sheetView zoomScaleNormal="100" workbookViewId="0">
      <selection activeCell="H6" sqref="H6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82" s="32" customFormat="1" ht="34.5" customHeight="1" x14ac:dyDescent="0.2">
      <c r="A1" s="209" t="s">
        <v>32</v>
      </c>
      <c r="B1" s="210"/>
      <c r="C1" s="210"/>
      <c r="D1" s="210"/>
      <c r="E1" s="210"/>
    </row>
    <row r="2" spans="1:82" ht="49.5" customHeight="1" x14ac:dyDescent="0.25">
      <c r="A2" s="211" t="s">
        <v>39</v>
      </c>
      <c r="B2" s="212"/>
      <c r="C2" s="211" t="s">
        <v>43</v>
      </c>
      <c r="D2" s="212"/>
      <c r="E2" s="3"/>
    </row>
    <row r="3" spans="1:82" ht="27" customHeight="1" x14ac:dyDescent="0.2">
      <c r="A3" s="203" t="s">
        <v>24</v>
      </c>
      <c r="B3" s="196"/>
      <c r="C3" s="196"/>
      <c r="D3" s="196"/>
      <c r="E3" s="196"/>
    </row>
    <row r="4" spans="1:82" s="12" customFormat="1" ht="50.25" customHeight="1" x14ac:dyDescent="0.2">
      <c r="A4" s="214" t="s">
        <v>15</v>
      </c>
      <c r="B4" s="215"/>
      <c r="C4" s="215"/>
      <c r="D4" s="215"/>
      <c r="E4" s="215"/>
    </row>
    <row r="5" spans="1:82" ht="20.25" customHeight="1" x14ac:dyDescent="0.2">
      <c r="A5" s="5" t="s">
        <v>16</v>
      </c>
      <c r="B5" s="195"/>
      <c r="C5" s="195"/>
      <c r="D5" s="5"/>
      <c r="E5" s="5"/>
    </row>
    <row r="6" spans="1:82" ht="19.5" customHeight="1" x14ac:dyDescent="0.2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spans="1:82" x14ac:dyDescent="0.2">
      <c r="D7" s="46"/>
    </row>
    <row r="9" spans="1:82" x14ac:dyDescent="0.2">
      <c r="C9" s="2" t="s">
        <v>30</v>
      </c>
    </row>
    <row r="13" spans="1:82" s="14" customFormat="1" ht="27" customHeight="1" x14ac:dyDescent="0.2">
      <c r="A13" s="13" t="s">
        <v>20</v>
      </c>
      <c r="B13" s="213"/>
      <c r="C13" s="213"/>
      <c r="D13" s="13"/>
      <c r="E13" s="1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</row>
    <row r="14" spans="1:82" x14ac:dyDescent="0.2">
      <c r="A14" s="3" t="s">
        <v>0</v>
      </c>
      <c r="B14" s="3" t="s">
        <v>17</v>
      </c>
      <c r="C14" s="3" t="s">
        <v>21</v>
      </c>
      <c r="D14" s="3" t="s">
        <v>22</v>
      </c>
      <c r="E14" s="3"/>
    </row>
    <row r="15" spans="1:82" x14ac:dyDescent="0.2">
      <c r="D15" s="46"/>
    </row>
    <row r="17" spans="1:5" x14ac:dyDescent="0.2">
      <c r="C17" s="2" t="s">
        <v>31</v>
      </c>
    </row>
    <row r="21" spans="1:5" x14ac:dyDescent="0.2">
      <c r="A21" s="1"/>
      <c r="B21" s="1"/>
      <c r="C21" s="1"/>
      <c r="D21" s="1"/>
      <c r="E21" s="1"/>
    </row>
    <row r="22" spans="1:5" ht="42.75" x14ac:dyDescent="0.2">
      <c r="A22" s="9" t="s">
        <v>34</v>
      </c>
      <c r="B22" s="8"/>
      <c r="C22" s="8"/>
      <c r="D22" s="23">
        <f>SUM(D21,D12)</f>
        <v>0</v>
      </c>
      <c r="E22" s="6"/>
    </row>
  </sheetData>
  <mergeCells count="7">
    <mergeCell ref="A1:E1"/>
    <mergeCell ref="A2:B2"/>
    <mergeCell ref="C2:D2"/>
    <mergeCell ref="B13:C13"/>
    <mergeCell ref="A3:E3"/>
    <mergeCell ref="A4:E4"/>
    <mergeCell ref="B5:C5"/>
  </mergeCells>
  <phoneticPr fontId="0" type="noConversion"/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Vicki Rokela</cp:lastModifiedBy>
  <cp:lastPrinted>2017-07-05T21:31:42Z</cp:lastPrinted>
  <dcterms:created xsi:type="dcterms:W3CDTF">2010-10-17T20:59:02Z</dcterms:created>
  <dcterms:modified xsi:type="dcterms:W3CDTF">2017-07-10T01:29:38Z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